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20115" windowHeight="5715"/>
  </bookViews>
  <sheets>
    <sheet name="Lot n°1" sheetId="1" r:id="rId1"/>
    <sheet name="Lot n°2" sheetId="2" r:id="rId2"/>
    <sheet name="Lot n°3" sheetId="3" r:id="rId3"/>
    <sheet name="Lot n°4" sheetId="4" r:id="rId4"/>
    <sheet name="Lot n°5" sheetId="5" r:id="rId5"/>
    <sheet name="Lot n°6" sheetId="6" r:id="rId6"/>
    <sheet name="Lot n°7" sheetId="7" r:id="rId7"/>
    <sheet name="Lot n°8" sheetId="8" r:id="rId8"/>
  </sheets>
  <definedNames>
    <definedName name="_xlnm.Print_Area" localSheetId="0">'Lot n°1'!$A$1:$I$50</definedName>
    <definedName name="_xlnm.Print_Area" localSheetId="1">'Lot n°2'!$A$1:$I$27</definedName>
    <definedName name="_xlnm.Print_Area" localSheetId="2">'Lot n°3'!$A$1:$J$29</definedName>
    <definedName name="_xlnm.Print_Area" localSheetId="3">'Lot n°4'!$A$1:$J$28</definedName>
    <definedName name="_xlnm.Print_Area" localSheetId="4">'Lot n°5'!$A$1:$J$32</definedName>
    <definedName name="_xlnm.Print_Area" localSheetId="5">'Lot n°6'!$A$1:$J$41</definedName>
    <definedName name="_xlnm.Print_Area" localSheetId="6">'Lot n°7'!$A$1:$J$44</definedName>
    <definedName name="_xlnm.Print_Area" localSheetId="7">'Lot n°8'!$A$1:$J$24</definedName>
  </definedNames>
  <calcPr calcId="145621"/>
</workbook>
</file>

<file path=xl/calcChain.xml><?xml version="1.0" encoding="utf-8"?>
<calcChain xmlns="http://schemas.openxmlformats.org/spreadsheetml/2006/main">
  <c r="J16" i="8" l="1"/>
  <c r="J15" i="8"/>
  <c r="J16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15" i="7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16" i="6"/>
  <c r="J17" i="5"/>
  <c r="J18" i="5"/>
  <c r="J19" i="5"/>
  <c r="J20" i="5"/>
  <c r="J21" i="5"/>
  <c r="J22" i="5"/>
  <c r="J23" i="5"/>
  <c r="J24" i="5"/>
  <c r="J16" i="5"/>
  <c r="J17" i="4"/>
  <c r="J18" i="4"/>
  <c r="J19" i="4"/>
  <c r="J20" i="4"/>
  <c r="J21" i="4"/>
  <c r="J16" i="4"/>
  <c r="J17" i="3"/>
  <c r="J18" i="3"/>
  <c r="J19" i="3"/>
  <c r="J20" i="3"/>
  <c r="J21" i="3"/>
  <c r="I17" i="2"/>
  <c r="I18" i="2"/>
  <c r="I19" i="2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B19" i="8" l="1"/>
  <c r="B39" i="7"/>
  <c r="B36" i="6"/>
  <c r="B27" i="5"/>
  <c r="B24" i="4"/>
  <c r="B24" i="3"/>
  <c r="G21" i="1" l="1"/>
  <c r="G22" i="1"/>
  <c r="G28" i="1"/>
  <c r="G29" i="1"/>
  <c r="G30" i="1"/>
  <c r="G37" i="1"/>
  <c r="G36" i="1"/>
  <c r="G20" i="1"/>
  <c r="G17" i="1"/>
  <c r="G26" i="1"/>
  <c r="G34" i="1"/>
  <c r="G41" i="1"/>
  <c r="I15" i="1"/>
  <c r="G16" i="1"/>
  <c r="G18" i="1"/>
  <c r="G19" i="1"/>
  <c r="G23" i="1"/>
  <c r="G24" i="1"/>
  <c r="G25" i="1"/>
  <c r="G27" i="1"/>
  <c r="G31" i="1"/>
  <c r="G32" i="1"/>
  <c r="G33" i="1"/>
  <c r="G35" i="1"/>
  <c r="G38" i="1"/>
  <c r="G39" i="1"/>
  <c r="G40" i="1"/>
  <c r="G42" i="1"/>
  <c r="H16" i="8" l="1"/>
  <c r="H15" i="8"/>
  <c r="H16" i="7"/>
  <c r="H17" i="7"/>
  <c r="J17" i="7" s="1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15" i="7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16" i="6"/>
  <c r="H17" i="5"/>
  <c r="H18" i="5"/>
  <c r="H19" i="5"/>
  <c r="H20" i="5"/>
  <c r="H21" i="5"/>
  <c r="H22" i="5"/>
  <c r="H23" i="5"/>
  <c r="H24" i="5"/>
  <c r="H16" i="5"/>
  <c r="H17" i="4"/>
  <c r="H18" i="4"/>
  <c r="H19" i="4"/>
  <c r="H20" i="4"/>
  <c r="H21" i="4"/>
  <c r="H16" i="4"/>
  <c r="H17" i="3"/>
  <c r="H18" i="3"/>
  <c r="H19" i="3"/>
  <c r="H20" i="3"/>
  <c r="H21" i="3"/>
  <c r="H16" i="3"/>
  <c r="G17" i="2"/>
  <c r="G18" i="2"/>
  <c r="G19" i="2"/>
  <c r="G16" i="2"/>
  <c r="I16" i="2" s="1"/>
  <c r="H22" i="3" l="1"/>
  <c r="J16" i="3"/>
  <c r="H34" i="6"/>
  <c r="H17" i="8"/>
  <c r="H37" i="7"/>
  <c r="H25" i="5"/>
  <c r="H22" i="4"/>
  <c r="G20" i="2"/>
  <c r="I20" i="2"/>
  <c r="G43" i="1"/>
  <c r="I43" i="1"/>
  <c r="J17" i="8"/>
  <c r="J22" i="4" l="1"/>
  <c r="J22" i="3" l="1"/>
  <c r="J37" i="7"/>
  <c r="J34" i="6"/>
  <c r="J25" i="5"/>
</calcChain>
</file>

<file path=xl/sharedStrings.xml><?xml version="1.0" encoding="utf-8"?>
<sst xmlns="http://schemas.openxmlformats.org/spreadsheetml/2006/main" count="560" uniqueCount="234">
  <si>
    <t>Nom de la société :</t>
  </si>
  <si>
    <t>Toutes les rubriques en jaune doivent être renseignées.</t>
  </si>
  <si>
    <t>Lot 1</t>
  </si>
  <si>
    <t>Désignation</t>
  </si>
  <si>
    <t>Spécifications techniques</t>
  </si>
  <si>
    <t>Unité</t>
  </si>
  <si>
    <t xml:space="preserve">Quantité annuelle indicative </t>
  </si>
  <si>
    <t>PU HT</t>
  </si>
  <si>
    <t xml:space="preserve">MONTANT HT 
</t>
  </si>
  <si>
    <t>TVA
%</t>
  </si>
  <si>
    <t xml:space="preserve">MONTANT TTC
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</si>
  <si>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</si>
  <si>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</si>
  <si>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</si>
  <si>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</si>
  <si>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</si>
  <si>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</si>
  <si>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</si>
  <si>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</si>
  <si>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</si>
  <si>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</si>
  <si>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</si>
  <si>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</si>
  <si>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</si>
  <si>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Aubergines BIO</t>
  </si>
  <si>
    <t>Concombres BIO</t>
  </si>
  <si>
    <t>Courgettes jaune, verte, ronde BIO</t>
  </si>
  <si>
    <t>Poivrons vert, rouge BIO</t>
  </si>
  <si>
    <t>Tomates ancienne population BIO (Cœur de bœuf, noire de crimée)</t>
  </si>
  <si>
    <t>Tomates rondes BIO</t>
  </si>
  <si>
    <t>Celeris rave BIO</t>
  </si>
  <si>
    <t>Mache BIO</t>
  </si>
  <si>
    <t>Navets BIO</t>
  </si>
  <si>
    <t>Oignons jaunes BIO</t>
  </si>
  <si>
    <t>Oignons  rouges BIO</t>
  </si>
  <si>
    <t>Panais BIO</t>
  </si>
  <si>
    <t>Poireaux BIO</t>
  </si>
  <si>
    <t>Radis blue meat / green meat</t>
  </si>
  <si>
    <t>Rutabaga BIO</t>
  </si>
  <si>
    <t>Mélanges de ratatouille BIO</t>
  </si>
  <si>
    <t>Trio potage BIO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</si>
  <si>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</si>
  <si>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</si>
  <si>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</si>
  <si>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</si>
  <si>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</si>
  <si>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</si>
  <si>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</si>
  <si>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</si>
  <si>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</si>
  <si>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</si>
  <si>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</si>
  <si>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</si>
  <si>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</si>
  <si>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</si>
  <si>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</si>
  <si>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Pomme bicolore BIO</t>
  </si>
  <si>
    <t>Kiwi BIO</t>
  </si>
  <si>
    <t>Poire BIO</t>
  </si>
  <si>
    <t>Fraise BIO</t>
  </si>
  <si>
    <t>Lot 2</t>
  </si>
  <si>
    <t xml:space="preserve">Lot 3: Fromages au lait cru issus de l'agriculture Biologique </t>
  </si>
  <si>
    <t>Fromage au lait de vache type "saint nectaire" BIO</t>
  </si>
  <si>
    <t>Fromage au lait de vache type "tomme de savoie" BIO</t>
  </si>
  <si>
    <t>Fromage type au lait de vache "comté" BIO</t>
  </si>
  <si>
    <t>Camembert  au lait de vache BIO</t>
  </si>
  <si>
    <t>Fromage au lait de vache type "reblochon" BIO</t>
  </si>
  <si>
    <t>Tomme de loire au lait de vache BIO</t>
  </si>
  <si>
    <t>Tomme d'anjou au lait de vache BIO</t>
  </si>
  <si>
    <t>Portion Tomme d'anjou au lait de vache BIO</t>
  </si>
  <si>
    <t>Tomme de brebis  BIO</t>
  </si>
  <si>
    <t>Portion Tomme de brebis  BIO</t>
  </si>
  <si>
    <t>Tomme de chèvre BIO</t>
  </si>
  <si>
    <t>Portion Tomme de chèvre BIO</t>
  </si>
  <si>
    <t>Lot n°4</t>
  </si>
  <si>
    <t xml:space="preserve">Lot 4: Fromages pasteurisés issus de l'agriculture Biologique </t>
  </si>
  <si>
    <t>Yaourt nature  BIO</t>
  </si>
  <si>
    <t>Fromage blanc nature sucré Bio lait entier pasteurisé</t>
  </si>
  <si>
    <t>Yaourt aux fruits 1/2 écrémé myrtille bio</t>
  </si>
  <si>
    <t>Yaourt aux fruits 1/2 écrémé fraise bio</t>
  </si>
  <si>
    <t>Yaourt nature sucré demi-écrémé BIO</t>
  </si>
  <si>
    <t xml:space="preserve">Crème dessert chocolat </t>
  </si>
  <si>
    <t>Crème dessert vanille</t>
  </si>
  <si>
    <t>Lot n°5</t>
  </si>
  <si>
    <t xml:space="preserve">Lot 5: Yaourts et crèmes desserts, issu d'élevage de vaches jersiaises, issus de l'agriculture Biologique </t>
  </si>
  <si>
    <t>Crème dessert café</t>
  </si>
  <si>
    <t>Crème dessert chocolat</t>
  </si>
  <si>
    <t>Crème dessert caramel</t>
  </si>
  <si>
    <t>Riz au lait nature</t>
  </si>
  <si>
    <t>Fromage frais nature</t>
  </si>
  <si>
    <t>Yaourt nature</t>
  </si>
  <si>
    <t>Yaourt aromatisé citron</t>
  </si>
  <si>
    <t>Yaourt aromatisé fraise</t>
  </si>
  <si>
    <t>Yaourt aux fruits brassé abricot</t>
  </si>
  <si>
    <t>Yaourt aux fruits brassé fruits rouges</t>
  </si>
  <si>
    <t>Yaourt aux fruits brassé myrtille</t>
  </si>
  <si>
    <t>Lot n°6</t>
  </si>
  <si>
    <t xml:space="preserve">Lot 6: Yaourts et crèmes dessert, fabrication fermière, issus de l'agriculture Biologique </t>
  </si>
  <si>
    <t>Huile de colza BIO</t>
  </si>
  <si>
    <t>Huile de tournesol BIO</t>
  </si>
  <si>
    <t xml:space="preserve">Conchiglie semi complète BIO </t>
  </si>
  <si>
    <t xml:space="preserve">Coquillettes semi complète BIO </t>
  </si>
  <si>
    <t xml:space="preserve">Fusilli semi complète BIO </t>
  </si>
  <si>
    <t>Lasagne semi complète au blé ancien BIO,</t>
  </si>
  <si>
    <t xml:space="preserve">Pâte penne semi complète BIO </t>
  </si>
  <si>
    <t xml:space="preserve">Tagliatelle semi complète BIO </t>
  </si>
  <si>
    <t>Macaroni semi complète au blé ancien Bio,</t>
  </si>
  <si>
    <t>Spaghetti semi complète</t>
  </si>
  <si>
    <t>Lentilles corailles BIO</t>
  </si>
  <si>
    <t>Sarrasin décortiqué Bio</t>
  </si>
  <si>
    <t xml:space="preserve">Lot 7: Produits épicerie issus de l'agriculture biologique </t>
  </si>
  <si>
    <t>Lot n°7</t>
  </si>
  <si>
    <t>Kilogramme</t>
  </si>
  <si>
    <t>3/4 - 4/5 -5/6</t>
  </si>
  <si>
    <t>14/21 - 21/28</t>
  </si>
  <si>
    <t>minimum 57mm</t>
  </si>
  <si>
    <t>gros calibre</t>
  </si>
  <si>
    <t xml:space="preserve">80 + </t>
  </si>
  <si>
    <t>55 +</t>
  </si>
  <si>
    <t>Variétés: demeter, pâte de loup</t>
  </si>
  <si>
    <t>Variétés: Hayward…</t>
  </si>
  <si>
    <t>Variétés: demeter</t>
  </si>
  <si>
    <t>Variétés: gariguette, ciflorette, mariguette, clery, dream….</t>
  </si>
  <si>
    <t>Lait cru de vache issu de la traite 
2 mois d'affinage minimum
Non homogénéisé et non standardisé
DDM 2 mois</t>
  </si>
  <si>
    <t>Lait cru de vache issu de la traite 
4 mois d'affinage minimum
Non homogénéisé et non standardisé
DDM 2 mois</t>
  </si>
  <si>
    <t>Lait cru de vache issu de la traite 
Non homogénéisé et non standardisé
DDM 1 mois</t>
  </si>
  <si>
    <t>Lait cru de vache issu de la traite 
Fruitée
Non homogénéisé et non standardisé
DDM 2 mois</t>
  </si>
  <si>
    <t>Fromage affiné à pâte pressée non cuite.
Lait de vache jersiaises, issu de l'agriculture biologique
25% de matières grasses,  
2 mois d'affinage minimum
Lait non homogénéisé
DLC à réception minimum 50 jours</t>
  </si>
  <si>
    <t>Fromage affiné à pâte pressée non cuite.
Lait de vache jersiaises, issu de l'agriculture biologique
25% de matières grasses,  
2 mois d'affinage minimum
Lait non homogénéisé
DLC à réception minimum 25 jours</t>
  </si>
  <si>
    <t>Fromage affiné à pâte pressée non cuite.
Lait de brebis, issu de l'agriculture biologique
25% de matières grasses,  
2 mois d'affinage minimum. 
Lait non homogénéisé
DLC à réception minimum 50 jours</t>
  </si>
  <si>
    <t>Fromage affiné à pâte pressée non cuite.
Lait de brebis, issu de l'agriculture biologique
25% de matières grasses,  
2 mois d'affinage minimum. 
Lait non homogénéisé
DLC à réception minimum 25 jours</t>
  </si>
  <si>
    <t>Fromage affiné à pâte pressée non cuite.
Lait de chèvre, issu de l'agriculture biologique
25% de matières grasses,  
2 mois d'affinage minimum
Lait non homogénéisé
DLC à réception minimum 50 jours</t>
  </si>
  <si>
    <t>Fromage affiné à pâte pressée non cuite.
Lait de chèvre, issu de l'agriculture biologique
25% de matières grasses,  
2 mois d'affinage minimum
Lait non homogénéisé
DLC à réception minimum 25 jours</t>
  </si>
  <si>
    <t xml:space="preserve">Lait demi-écrémé , issu de l'agriculture biologique,
Lait issu d'élevage de vaches jersiaises
Pasteurisé au bain-marie, non homogénéisé
DLC à réception minimum 18 jours </t>
  </si>
  <si>
    <t xml:space="preserve">Lait entier issu de l'agriculture biologique
Lait issu d'élevage de vaches jersiaises
Pasteurisé au bain-marie,
Non homogénéisé
5% de matières grasses,
Taux de sucre &lt;6%
DLC à réception minimum 18 jours </t>
  </si>
  <si>
    <t xml:space="preserve">Yaourt demi-écrémé 
Lait issu de l'agriculture biologique
Lait issu d'élevage de vaches jersiaises
Lait pasteurisé au bain-marie, non homogénéisé
Arôme naturel de myrtilles BIO
Sucre issu de l'agriculture biologique
Taux de sucre &lt;10%
DLC à réception minimum 18 jours </t>
  </si>
  <si>
    <t xml:space="preserve">Yaourt demi-écrémé 
Lait issu de l'agriculture biologique
Lait issu d'élevage de vaches jersiaises
Lait pasteurisé au bain-marie, non homogénéisé
Arôme naturel de fraises BIO
Sucre issu de l'agriculture biologique
Taux de sucre &lt;10%
DLC à réception minimum 18 jours </t>
  </si>
  <si>
    <t xml:space="preserve">Yaourt brassé nature sucré demi-écrémé,
Lait issu de l'agriculture biologique
Lait issu d'élevage de vaches jersiaises
Lait pasteurisé au bain-marie, non homogénéisé
Sucre issu de l'agriculture biologique,
Taux de sucre &lt;7%
DLC à réception minimum 18 jours </t>
  </si>
  <si>
    <t xml:space="preserve">Lait entier,
Lait issu de l'agriculture biologique
Lait issu d'élevage de vaches jersiaises
Lait pasteurisé au bain-marie, non homogénéisé
Sans carraghénane, cacao issus du commerce équitable
DLC à réception minimum 18 jours </t>
  </si>
  <si>
    <t xml:space="preserve">Lait entier,
Lait issu de l'agriculture biologique
Lait issu d'élevage de vaches jersiaises
Lait pasteurisé au bain-marie, non homogénéisé
Sans carraghénane, vanille
DLC à réception minimum 18 jours </t>
  </si>
  <si>
    <t>Spécialité de blé ancien type conchiglie, Farine de blé semi complète BIO</t>
  </si>
  <si>
    <t>Spécialité de blé ancien type coquillettes, Farine de blé semi complète BIO</t>
  </si>
  <si>
    <t>Spécialité de blé ancien type fusilli, farine de blé semi-complète BIO</t>
  </si>
  <si>
    <t>Spécialité de blé ancien type lasagne, farine de blé semi complète BIO</t>
  </si>
  <si>
    <t>Spécialité de blé ancien type penne, farine de blé semi-complète BIO</t>
  </si>
  <si>
    <t>Spécialité de blé ancien type tagliatelle, farine de blé semi-complète BIO</t>
  </si>
  <si>
    <t>Spécialité de blé ancien type macaroni, farine de blé semi-complète BIO</t>
  </si>
  <si>
    <t>Spécialité de blé ancien type spaghetti, farine de blé semi-complète BIO</t>
  </si>
  <si>
    <t>Lentilles corail BIO, rouges, sèches, non décortiquées, BIO</t>
  </si>
  <si>
    <t>Sarasin BIO décortiqué</t>
  </si>
  <si>
    <t>Produit à la ferme
100% graines de colza
DDM: 24 mois</t>
  </si>
  <si>
    <t>5L</t>
  </si>
  <si>
    <t>10L</t>
  </si>
  <si>
    <t>Produit à la ferme
100% graines de tournesol oléique
DDM: 24 mois</t>
  </si>
  <si>
    <t>Sac de 10kg</t>
  </si>
  <si>
    <t>Plaque de 30cm*16cm
Sac de 3kg</t>
  </si>
  <si>
    <t>Sac de 3kg</t>
  </si>
  <si>
    <t>Sac de 5kg</t>
  </si>
  <si>
    <t>Barquette 1Kg</t>
  </si>
  <si>
    <t>Raviolis tomate mozzarella BIO</t>
  </si>
  <si>
    <t>Produit non OGM et Non issu d'OGM. Pâtes fraiches
Farce tomate, mozzarella</t>
  </si>
  <si>
    <t>Raviolis ricotta chorizo  BIO</t>
  </si>
  <si>
    <t>Produit non OGM et Non issu d'OGM. Pâtes fraiches
Farce ricotta, chorizo</t>
  </si>
  <si>
    <t>Raviolis chèvre basilic  BIO</t>
  </si>
  <si>
    <t>Produit non OGM et Non issu d'OGM. Pâtes fraiches
Farce chèvre, basilic</t>
  </si>
  <si>
    <t>Biscuit au pain, aux pépites de chocolat noir et aux noisettes BIO</t>
  </si>
  <si>
    <t>issus du commerce équitable</t>
  </si>
  <si>
    <t>Vrac 1,5KG</t>
  </si>
  <si>
    <t>Préparation en poudre pour crème dessert vanille BIO</t>
  </si>
  <si>
    <t>Extrait de vanille
Sucre roux de canne</t>
  </si>
  <si>
    <t>Sachet 10 / carton</t>
  </si>
  <si>
    <t>Préparation en poudre pour crème dessert chocolat BIO</t>
  </si>
  <si>
    <t>Cacao en poudre
Sucre roux de canne</t>
  </si>
  <si>
    <t>14 à 21 cm</t>
  </si>
  <si>
    <t>Conditionnement</t>
  </si>
  <si>
    <t>Montant total du lot</t>
  </si>
  <si>
    <t>Montant des Frais de Port pour toute livraison inférieure à 150,00€ HT (cf art. 9 &amp; 16 du CCAP) :</t>
  </si>
  <si>
    <t/>
  </si>
  <si>
    <t xml:space="preserve">Poids unitaire environ 2 kilos </t>
  </si>
  <si>
    <t xml:space="preserve">Poids unitaire environ 250g </t>
  </si>
  <si>
    <t xml:space="preserve">Poids unitaire environ 450g </t>
  </si>
  <si>
    <t>Libellé</t>
  </si>
  <si>
    <t>Poids unitaire environ 2 kilos</t>
  </si>
  <si>
    <t>Portion 200g</t>
  </si>
  <si>
    <t>Portion 250g</t>
  </si>
  <si>
    <t>Seau 5kg</t>
  </si>
  <si>
    <t>Pot 125g</t>
  </si>
  <si>
    <t>Pot 100g</t>
  </si>
  <si>
    <t xml:space="preserve">Kilogramme </t>
  </si>
  <si>
    <t xml:space="preserve">Lait transformé sur la ferme uniquement avec le lait de la ferme, issu de l'agriculture biologique
Pasteurisé, non homogénéisé et non standardisé
Extrait de café
DLC à réception minimum 18 jours </t>
  </si>
  <si>
    <t>Lait transformé sur la ferme uniquement avec le lait de la ferme, issu de l'agriculture biologique
Pasteurisé, non homogénéisé et non standardisé
Extrait naturel de vanille
DLC à réception minimum 18 jours</t>
  </si>
  <si>
    <t>Lait transformé sur la ferme uniquement avec le lait de la ferme, issu de l'agriculture biologique
Pasteurisé, non homogénéisé et non standardisé
Cacao
DLC à réception minimum 18 jours</t>
  </si>
  <si>
    <t>Lait transformé sur la ferme uniquement avec le lait de la ferme, issu de l'agriculture biologique
Pasteurisé, non homogénéisé et non standardisé
Caramel
DLC à réception minimum 18 jours</t>
  </si>
  <si>
    <t>Lait transformé sur la ferme uniquement avec le lait de la ferme, issu de l'agriculture biologique
Pasteurisé, non homogénéisé et non standardisé
8% de matières grasses
DLC à réception minimum 18 jours</t>
  </si>
  <si>
    <t>Lait transformé sur la ferme uniquement avec le lait de la ferme, issu de l'agriculture biologique
Pasteurisé, non homogénéisé et non standardisé
DLC à réception minimum 18 jours</t>
  </si>
  <si>
    <t>Lait transformé sur la ferme uniquement avec le lait de la ferme, issu de l'agriculture biologique
Pasteurisé, non homogénéisé et non standardisé.
Arôme naturel Citron
DLC à réception minimum 18 jours</t>
  </si>
  <si>
    <t>Lait transformé sur la ferme uniquement avec le lait de la ferme, issu de l'agriculture biologique
Pasteurisé, non homogénéisé et non standardisé
Abricot
DLC à réception minimum 18 jours</t>
  </si>
  <si>
    <t>Lait transformé sur la ferme uniquement avec le lait de la ferme, issu de l'agriculture biologique
Pasteurisé, non homogénéisé et non standardisé
Fruits rouges
DLC à réception minimum 18 jours</t>
  </si>
  <si>
    <t>Lait transformé sur la ferme uniquement avec le lait de la ferme, issu de l'agriculture biologique
Pasteurisé, non homogénéisé et non standardisé
Myrtille
DLC à réception minimum 18 jours</t>
  </si>
  <si>
    <t>Lait transformé sur la ferme uniquement avec le lait de la ferme, issu de l'agriculture biologique
Pasteurisé, non homogénéisé et non standardisé
Arôme naturel fraise
DLC à réception minimum 18 jours</t>
  </si>
  <si>
    <t>Yaourt nature sucré</t>
  </si>
  <si>
    <t>Litre</t>
  </si>
  <si>
    <t>Boite de 20 sachets</t>
  </si>
  <si>
    <t>Tisane thym citronné BIO</t>
  </si>
  <si>
    <t>Arôme thym citronné</t>
  </si>
  <si>
    <t>Arôme hibiscus, camomille, lavande, rose et coquelicot</t>
  </si>
  <si>
    <t xml:space="preserve">Tisane hibiscus, camomille, lavande, rose et coquelicot BIO </t>
  </si>
  <si>
    <t>Lot 8: Lait cru de vache, issu de l'agriculture biologique</t>
  </si>
  <si>
    <t>Lot n°8</t>
  </si>
  <si>
    <t xml:space="preserve">Lait produit sur la ferme
Alimentation des vaches issue de la ferme </t>
  </si>
  <si>
    <t>1L</t>
  </si>
  <si>
    <t>20L</t>
  </si>
  <si>
    <t xml:space="preserve">Lait cru de vache
</t>
  </si>
  <si>
    <r>
      <rPr>
        <sz val="9"/>
        <rFont val="Calibri"/>
        <family val="2"/>
        <scheme val="minor"/>
      </rPr>
      <t>Lait transformé sur la ferme uniquement avec le lait de la ferme, issu de l'agriculture biologique
Pasteurisé, non homogénéisé et non standardisé
Extrait de café</t>
    </r>
    <r>
      <rPr>
        <sz val="9"/>
        <color theme="1"/>
        <rFont val="Calibri"/>
        <family val="2"/>
        <scheme val="minor"/>
      </rPr>
      <t xml:space="preserve">
DLC à réception minimum 18 jours </t>
    </r>
  </si>
  <si>
    <r>
      <rPr>
        <sz val="9"/>
        <rFont val="Calibri"/>
        <family val="2"/>
        <scheme val="minor"/>
      </rPr>
      <t>Lait transformé sur la ferme uniquement avec le lait de la ferme, issu de l'agriculture biologique</t>
    </r>
    <r>
      <rPr>
        <sz val="9"/>
        <color theme="1"/>
        <rFont val="Calibri"/>
        <family val="2"/>
        <scheme val="minor"/>
      </rPr>
      <t xml:space="preserve">
Pasteurisé, non homogénéisé et non standardisé
Extrait naturel de vanille
DLC à réception minimum 18 jours</t>
    </r>
  </si>
  <si>
    <r>
      <rPr>
        <sz val="9"/>
        <rFont val="Calibri"/>
        <family val="2"/>
        <scheme val="minor"/>
      </rPr>
      <t>Lait transformé sur la ferme uniquement avec le lait de la ferme, issu de l'agriculture biologique</t>
    </r>
    <r>
      <rPr>
        <sz val="9"/>
        <color theme="1"/>
        <rFont val="Calibri"/>
        <family val="2"/>
        <scheme val="minor"/>
      </rPr>
      <t xml:space="preserve">
Pasteurisé, non homogénéisé et non standardisé
Cacao
DLC à réception minimum 18 jours</t>
    </r>
  </si>
  <si>
    <r>
      <rPr>
        <sz val="9"/>
        <rFont val="Calibri"/>
        <family val="2"/>
        <scheme val="minor"/>
      </rPr>
      <t>Lait transformé sur la ferme uniquement avec le lait de la ferme, issu de l'agriculture biologique</t>
    </r>
    <r>
      <rPr>
        <sz val="9"/>
        <color theme="1"/>
        <rFont val="Calibri"/>
        <family val="2"/>
        <scheme val="minor"/>
      </rPr>
      <t xml:space="preserve">
Pasteurisé, non homogénéisé et non standardisé
Caramel
DLC à réception minimum 18 jours</t>
    </r>
  </si>
  <si>
    <r>
      <rPr>
        <sz val="9"/>
        <rFont val="Calibri"/>
        <family val="2"/>
        <scheme val="minor"/>
      </rPr>
      <t>Lait transformé sur la ferme uniquement avec le lait de la ferme, issu de l'agriculture biologique</t>
    </r>
    <r>
      <rPr>
        <sz val="9"/>
        <color theme="1"/>
        <rFont val="Calibri"/>
        <family val="2"/>
        <scheme val="minor"/>
      </rPr>
      <t xml:space="preserve">
Pasteurisé, non homogénéisé et non standardisé
Riz rond de camargue
DLC à réception minimum 18 jours</t>
    </r>
  </si>
  <si>
    <t>Lot 1: LEGUMES de 1ère gamme issus de l'agriculture biologique</t>
  </si>
  <si>
    <t>Lot 2: FRUITS de 1ère gamme issus de l'agriculture biologique</t>
  </si>
  <si>
    <t>Carottes orange, rouge, jaune BIO</t>
  </si>
  <si>
    <t>Choux blancs, rouges, frisés BIO</t>
  </si>
  <si>
    <t xml:space="preserve">Courgettes longues BIO </t>
  </si>
  <si>
    <t>Pommes de terre nouvelle BIO</t>
  </si>
  <si>
    <t>Bettraves rouge, chioggia BIO</t>
  </si>
  <si>
    <t>Butternuts BIO</t>
  </si>
  <si>
    <t>Patates douces BIO</t>
  </si>
  <si>
    <t>Persils BIO</t>
  </si>
  <si>
    <t>Pommes de terre tendre, ferme BIO</t>
  </si>
  <si>
    <t>Potimarrons BIO</t>
  </si>
  <si>
    <t>Roquettes BIO</t>
  </si>
  <si>
    <t>Lait transformé sur la ferme uniquement avec le lait de la ferme, issu de l'agriculture  biologique
Pasteurisé, non homogénéisé et non standardisé
Sucre issu de l'agriculture biologique,
Taux de sucre &lt;7%
DLC à réception minimum 18 jours</t>
  </si>
  <si>
    <r>
      <rPr>
        <b/>
        <sz val="10"/>
        <color theme="1"/>
        <rFont val="Arial"/>
        <family val="2"/>
      </rPr>
      <t>FOURNITURE DE PRODUITS ALIMENTAIRES BIO POUR LE GHT49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Arial"/>
        <family val="2"/>
      </rPr>
      <t>DAG2025AO01PRODUITSALIMBIO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2"/>
        <color theme="4" tint="-0.249977111117893"/>
        <rFont val="Arial"/>
        <family val="2"/>
      </rPr>
      <t>Annexe 2 au CCAP valant acte d'engagement : Bordereau Prix Unitaires</t>
    </r>
  </si>
  <si>
    <r>
      <t xml:space="preserve">Pourcentage de Remise minimum sur Catalogue 
</t>
    </r>
    <r>
      <rPr>
        <sz val="10"/>
        <rFont val="Trebuchet MS"/>
        <family val="2"/>
      </rPr>
      <t>(cf art. 7.6 de l'AE valant CCAP)</t>
    </r>
    <r>
      <rPr>
        <b/>
        <sz val="10"/>
        <rFont val="Trebuchet MS"/>
        <family val="2"/>
      </rPr>
      <t xml:space="preserve">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</si>
</sst>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9"/>
      <color indexed="8"/>
      <name val="Arial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4" tint="-0.249977111117893"/>
      <name val="Arial"/>
      <family val="2"/>
    </font>
    <font>
      <b/>
      <sz val="10"/>
      <name val="Trebuchet MS"/>
      <family val="2"/>
    </font>
    <font>
      <sz val="10"/>
      <name val="Trebuchet MS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4" fillId="0" borderId="0"/>
  </cellStyleXfs>
  <cellXfs count="88">
    <xf numFmtId="0" fontId="0" fillId="0" borderId="0" xfId="0"/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4" fillId="0" borderId="1" xfId="3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2" fillId="2" borderId="1" xfId="2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65" fontId="6" fillId="0" borderId="1" xfId="0" quotePrefix="1" applyNumberFormat="1" applyFont="1" applyFill="1" applyBorder="1" applyProtection="1"/>
    <xf numFmtId="165" fontId="6" fillId="0" borderId="1" xfId="0" applyNumberFormat="1" applyFont="1" applyFill="1" applyBorder="1" applyProtection="1"/>
    <xf numFmtId="165" fontId="6" fillId="3" borderId="1" xfId="0" applyNumberFormat="1" applyFont="1" applyFill="1" applyBorder="1" applyProtection="1">
      <protection locked="0"/>
    </xf>
    <xf numFmtId="10" fontId="6" fillId="3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/>
    <xf numFmtId="0" fontId="0" fillId="0" borderId="1" xfId="0" applyBorder="1"/>
    <xf numFmtId="0" fontId="0" fillId="0" borderId="0" xfId="0"/>
    <xf numFmtId="0" fontId="0" fillId="0" borderId="1" xfId="0" applyBorder="1" applyAlignment="1">
      <alignment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 vertical="center"/>
    </xf>
    <xf numFmtId="0" fontId="8" fillId="0" borderId="0" xfId="6" applyFont="1" applyBorder="1" applyAlignment="1" applyProtection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5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vertical="center" wrapText="1"/>
    </xf>
    <xf numFmtId="165" fontId="6" fillId="0" borderId="1" xfId="0" applyNumberFormat="1" applyFont="1" applyBorder="1"/>
    <xf numFmtId="0" fontId="0" fillId="0" borderId="1" xfId="0" applyBorder="1" applyAlignment="1">
      <alignment horizontal="center" vertical="top" wrapText="1"/>
    </xf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0" borderId="0" xfId="0"/>
    <xf numFmtId="0" fontId="16" fillId="0" borderId="1" xfId="0" applyFont="1" applyBorder="1" applyAlignment="1">
      <alignment vertical="top" wrapText="1"/>
    </xf>
    <xf numFmtId="49" fontId="17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vertical="top" wrapText="1"/>
    </xf>
    <xf numFmtId="0" fontId="19" fillId="0" borderId="1" xfId="3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65" fontId="17" fillId="3" borderId="1" xfId="0" applyNumberFormat="1" applyFont="1" applyFill="1" applyBorder="1" applyProtection="1">
      <protection locked="0"/>
    </xf>
    <xf numFmtId="165" fontId="17" fillId="0" borderId="1" xfId="0" quotePrefix="1" applyNumberFormat="1" applyFont="1" applyFill="1" applyBorder="1" applyProtection="1"/>
    <xf numFmtId="10" fontId="17" fillId="3" borderId="1" xfId="0" applyNumberFormat="1" applyFont="1" applyFill="1" applyBorder="1" applyProtection="1">
      <protection locked="0"/>
    </xf>
    <xf numFmtId="165" fontId="17" fillId="0" borderId="1" xfId="0" applyNumberFormat="1" applyFont="1" applyFill="1" applyBorder="1" applyProtection="1"/>
    <xf numFmtId="0" fontId="18" fillId="0" borderId="0" xfId="0" applyFont="1" applyAlignment="1">
      <alignment wrapText="1"/>
    </xf>
    <xf numFmtId="0" fontId="18" fillId="0" borderId="1" xfId="0" applyFont="1" applyBorder="1" applyAlignment="1">
      <alignment vertical="top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165" fontId="18" fillId="0" borderId="1" xfId="0" quotePrefix="1" applyNumberFormat="1" applyFont="1" applyFill="1" applyBorder="1" applyAlignment="1" applyProtection="1">
      <alignment horizontal="center" vertical="center" shrinkToFit="1"/>
    </xf>
    <xf numFmtId="0" fontId="18" fillId="0" borderId="1" xfId="0" applyFont="1" applyBorder="1" applyAlignment="1">
      <alignment horizontal="left" vertical="top"/>
    </xf>
    <xf numFmtId="164" fontId="9" fillId="2" borderId="1" xfId="2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vertical="top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0" fillId="0" borderId="1" xfId="0" applyFont="1" applyFill="1" applyBorder="1" applyAlignment="1">
      <alignment wrapText="1"/>
    </xf>
    <xf numFmtId="0" fontId="18" fillId="0" borderId="1" xfId="0" applyFont="1" applyBorder="1"/>
    <xf numFmtId="0" fontId="20" fillId="0" borderId="1" xfId="0" applyFont="1" applyFill="1" applyBorder="1" applyAlignment="1">
      <alignment vertical="center"/>
    </xf>
    <xf numFmtId="165" fontId="6" fillId="3" borderId="1" xfId="0" applyNumberFormat="1" applyFont="1" applyFill="1" applyBorder="1" applyAlignment="1" applyProtection="1">
      <alignment horizontal="right" vertical="center"/>
      <protection locked="0"/>
    </xf>
    <xf numFmtId="165" fontId="6" fillId="0" borderId="1" xfId="0" quotePrefix="1" applyNumberFormat="1" applyFont="1" applyFill="1" applyBorder="1" applyAlignment="1" applyProtection="1">
      <alignment horizontal="right" vertical="center"/>
    </xf>
    <xf numFmtId="10" fontId="6" fillId="3" borderId="1" xfId="0" applyNumberFormat="1" applyFont="1" applyFill="1" applyBorder="1" applyAlignment="1" applyProtection="1">
      <alignment horizontal="right" vertical="center"/>
      <protection locked="0"/>
    </xf>
    <xf numFmtId="0" fontId="14" fillId="2" borderId="4" xfId="1" applyNumberFormat="1" applyFont="1" applyFill="1" applyBorder="1" applyAlignment="1" applyProtection="1">
      <alignment horizontal="center" vertical="center" wrapText="1" readingOrder="1"/>
    </xf>
    <xf numFmtId="0" fontId="14" fillId="2" borderId="5" xfId="1" applyNumberFormat="1" applyFont="1" applyFill="1" applyBorder="1" applyAlignment="1" applyProtection="1">
      <alignment horizontal="center" vertical="center" wrapText="1" readingOrder="1"/>
    </xf>
    <xf numFmtId="0" fontId="14" fillId="2" borderId="6" xfId="1" applyNumberFormat="1" applyFont="1" applyFill="1" applyBorder="1" applyAlignment="1" applyProtection="1">
      <alignment horizontal="center" vertical="center" wrapText="1" readingOrder="1"/>
    </xf>
    <xf numFmtId="0" fontId="15" fillId="3" borderId="7" xfId="1" applyNumberFormat="1" applyFont="1" applyFill="1" applyBorder="1" applyAlignment="1" applyProtection="1">
      <alignment horizontal="center" vertical="center" readingOrder="1"/>
      <protection locked="0"/>
    </xf>
    <xf numFmtId="0" fontId="15" fillId="3" borderId="8" xfId="1" applyNumberFormat="1" applyFont="1" applyFill="1" applyBorder="1" applyAlignment="1" applyProtection="1">
      <alignment horizontal="center" vertical="center" readingOrder="1"/>
      <protection locked="0"/>
    </xf>
    <xf numFmtId="0" fontId="15" fillId="3" borderId="9" xfId="1" applyNumberFormat="1" applyFont="1" applyFill="1" applyBorder="1" applyAlignment="1" applyProtection="1">
      <alignment horizontal="center" vertical="center" readingOrder="1"/>
      <protection locked="0"/>
    </xf>
    <xf numFmtId="0" fontId="7" fillId="2" borderId="0" xfId="5" applyFont="1" applyFill="1" applyBorder="1" applyAlignment="1" applyProtection="1">
      <alignment horizontal="center" vertical="center" wrapText="1"/>
    </xf>
    <xf numFmtId="0" fontId="8" fillId="0" borderId="0" xfId="6" applyFont="1" applyBorder="1" applyAlignment="1" applyProtection="1">
      <alignment horizontal="left" vertical="center" wrapText="1"/>
    </xf>
    <xf numFmtId="0" fontId="5" fillId="0" borderId="1" xfId="5" applyFont="1" applyBorder="1" applyAlignment="1" applyProtection="1">
      <alignment horizontal="center" vertical="center"/>
    </xf>
    <xf numFmtId="0" fontId="5" fillId="3" borderId="1" xfId="5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</cellXfs>
  <cellStyles count="7">
    <cellStyle name="Milliers" xfId="2" builtinId="3"/>
    <cellStyle name="NiveauLigne_1" xfId="1" builtinId="1" iLevel="0"/>
    <cellStyle name="Normal" xfId="0" builtinId="0"/>
    <cellStyle name="Normal 2" xfId="3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47625</xdr:rowOff>
    </xdr:from>
    <xdr:to>
      <xdr:col>1</xdr:col>
      <xdr:colOff>173225</xdr:colOff>
      <xdr:row>5</xdr:row>
      <xdr:rowOff>80545</xdr:rowOff>
    </xdr:to>
    <xdr:pic>
      <xdr:nvPicPr>
        <xdr:cNvPr id="2" name="Image 1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238125"/>
          <a:ext cx="839974" cy="794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142875</xdr:rowOff>
    </xdr:from>
    <xdr:to>
      <xdr:col>1</xdr:col>
      <xdr:colOff>723900</xdr:colOff>
      <xdr:row>4</xdr:row>
      <xdr:rowOff>175795</xdr:rowOff>
    </xdr:to>
    <xdr:pic>
      <xdr:nvPicPr>
        <xdr:cNvPr id="2" name="Image 1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42875"/>
          <a:ext cx="962024" cy="794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142875</xdr:rowOff>
    </xdr:from>
    <xdr:to>
      <xdr:col>1</xdr:col>
      <xdr:colOff>723900</xdr:colOff>
      <xdr:row>4</xdr:row>
      <xdr:rowOff>175795</xdr:rowOff>
    </xdr:to>
    <xdr:pic>
      <xdr:nvPicPr>
        <xdr:cNvPr id="2" name="Image 1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42875"/>
          <a:ext cx="962024" cy="794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38099</xdr:rowOff>
    </xdr:from>
    <xdr:to>
      <xdr:col>1</xdr:col>
      <xdr:colOff>723900</xdr:colOff>
      <xdr:row>5</xdr:row>
      <xdr:rowOff>104774</xdr:rowOff>
    </xdr:to>
    <xdr:pic>
      <xdr:nvPicPr>
        <xdr:cNvPr id="2" name="Image 1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38099"/>
          <a:ext cx="1362074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38099</xdr:rowOff>
    </xdr:from>
    <xdr:to>
      <xdr:col>1</xdr:col>
      <xdr:colOff>723900</xdr:colOff>
      <xdr:row>5</xdr:row>
      <xdr:rowOff>104774</xdr:rowOff>
    </xdr:to>
    <xdr:pic>
      <xdr:nvPicPr>
        <xdr:cNvPr id="2" name="Image 1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38099"/>
          <a:ext cx="1362074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38099</xdr:rowOff>
    </xdr:from>
    <xdr:to>
      <xdr:col>1</xdr:col>
      <xdr:colOff>723900</xdr:colOff>
      <xdr:row>5</xdr:row>
      <xdr:rowOff>104774</xdr:rowOff>
    </xdr:to>
    <xdr:pic>
      <xdr:nvPicPr>
        <xdr:cNvPr id="2" name="Image 1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38099"/>
          <a:ext cx="1362074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38099</xdr:rowOff>
    </xdr:from>
    <xdr:to>
      <xdr:col>1</xdr:col>
      <xdr:colOff>723900</xdr:colOff>
      <xdr:row>5</xdr:row>
      <xdr:rowOff>104774</xdr:rowOff>
    </xdr:to>
    <xdr:pic>
      <xdr:nvPicPr>
        <xdr:cNvPr id="2" name="Image 1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38099"/>
          <a:ext cx="1362074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38099</xdr:rowOff>
    </xdr:from>
    <xdr:to>
      <xdr:col>1</xdr:col>
      <xdr:colOff>723900</xdr:colOff>
      <xdr:row>5</xdr:row>
      <xdr:rowOff>104774</xdr:rowOff>
    </xdr:to>
    <xdr:pic>
      <xdr:nvPicPr>
        <xdr:cNvPr id="2" name="Image 1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38099"/>
          <a:ext cx="1085849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tabSelected="1" zoomScaleNormal="100" workbookViewId="0">
      <selection activeCell="I15" sqref="I15"/>
    </sheetView>
  </sheetViews>
  <sheetFormatPr baseColWidth="10" defaultRowHeight="15" x14ac:dyDescent="0.25"/>
  <cols>
    <col min="2" max="2" width="30" customWidth="1"/>
    <col min="3" max="3" width="17.42578125" customWidth="1"/>
    <col min="4" max="4" width="15" customWidth="1"/>
  </cols>
  <sheetData>
    <row r="1" spans="1:9" ht="15" customHeight="1" x14ac:dyDescent="0.25">
      <c r="A1" s="87" t="s">
        <v>232</v>
      </c>
      <c r="B1" s="87"/>
      <c r="C1" s="87"/>
      <c r="D1" s="87"/>
      <c r="E1" s="87"/>
      <c r="F1" s="87"/>
      <c r="G1" s="87"/>
      <c r="H1" s="87"/>
      <c r="I1" s="87"/>
    </row>
    <row r="2" spans="1:9" x14ac:dyDescent="0.25">
      <c r="A2" s="87"/>
      <c r="B2" s="87"/>
      <c r="C2" s="87"/>
      <c r="D2" s="87"/>
      <c r="E2" s="87"/>
      <c r="F2" s="87"/>
      <c r="G2" s="87"/>
      <c r="H2" s="87"/>
      <c r="I2" s="87"/>
    </row>
    <row r="3" spans="1:9" x14ac:dyDescent="0.25">
      <c r="A3" s="87"/>
      <c r="B3" s="87"/>
      <c r="C3" s="87"/>
      <c r="D3" s="87"/>
      <c r="E3" s="87"/>
      <c r="F3" s="87"/>
      <c r="G3" s="87"/>
      <c r="H3" s="87"/>
      <c r="I3" s="87"/>
    </row>
    <row r="4" spans="1:9" s="23" customFormat="1" x14ac:dyDescent="0.25">
      <c r="A4" s="87"/>
      <c r="B4" s="87"/>
      <c r="C4" s="87"/>
      <c r="D4" s="87"/>
      <c r="E4" s="87"/>
      <c r="F4" s="87"/>
      <c r="G4" s="87"/>
      <c r="H4" s="87"/>
      <c r="I4" s="87"/>
    </row>
    <row r="5" spans="1:9" s="23" customFormat="1" ht="20.25" customHeight="1" x14ac:dyDescent="0.25">
      <c r="A5" s="87"/>
      <c r="B5" s="87"/>
      <c r="C5" s="87"/>
      <c r="D5" s="87"/>
      <c r="E5" s="87"/>
      <c r="F5" s="87"/>
      <c r="G5" s="87"/>
      <c r="H5" s="87"/>
      <c r="I5" s="87"/>
    </row>
    <row r="6" spans="1:9" s="23" customFormat="1" x14ac:dyDescent="0.25">
      <c r="A6" s="87"/>
      <c r="B6" s="87"/>
      <c r="C6" s="87"/>
      <c r="D6" s="87"/>
      <c r="E6" s="87"/>
      <c r="F6" s="87"/>
      <c r="G6" s="87"/>
      <c r="H6" s="87"/>
      <c r="I6" s="87"/>
    </row>
    <row r="7" spans="1:9" s="23" customFormat="1" x14ac:dyDescent="0.25">
      <c r="A7" s="34"/>
      <c r="B7" s="34"/>
      <c r="C7" s="37"/>
      <c r="D7" s="37"/>
      <c r="E7" s="37"/>
      <c r="F7" s="37"/>
      <c r="G7" s="37"/>
      <c r="H7" s="37"/>
    </row>
    <row r="8" spans="1:9" x14ac:dyDescent="0.25">
      <c r="A8" s="85" t="s">
        <v>0</v>
      </c>
      <c r="B8" s="85"/>
      <c r="C8" s="86"/>
      <c r="D8" s="86"/>
      <c r="E8" s="86"/>
      <c r="F8" s="86"/>
      <c r="G8" s="86"/>
      <c r="H8" s="86"/>
      <c r="I8" s="86"/>
    </row>
    <row r="9" spans="1:9" x14ac:dyDescent="0.25">
      <c r="A9" s="85"/>
      <c r="B9" s="85"/>
      <c r="C9" s="86"/>
      <c r="D9" s="86"/>
      <c r="E9" s="86"/>
      <c r="F9" s="86"/>
      <c r="G9" s="86"/>
      <c r="H9" s="86"/>
      <c r="I9" s="86"/>
    </row>
    <row r="10" spans="1:9" x14ac:dyDescent="0.25">
      <c r="A10" s="84" t="s">
        <v>1</v>
      </c>
      <c r="B10" s="84"/>
      <c r="C10" s="84"/>
      <c r="D10" s="2"/>
      <c r="E10" s="2"/>
      <c r="F10" s="2"/>
      <c r="G10" s="2"/>
      <c r="H10" s="2"/>
      <c r="I10" s="2"/>
    </row>
    <row r="11" spans="1:9" x14ac:dyDescent="0.25">
      <c r="A11" s="84"/>
      <c r="B11" s="84"/>
      <c r="C11" s="84"/>
      <c r="D11" s="2"/>
      <c r="E11" s="2"/>
      <c r="F11" s="2"/>
      <c r="G11" s="2"/>
      <c r="H11" s="2"/>
      <c r="I11" s="2"/>
    </row>
    <row r="12" spans="1:9" x14ac:dyDescent="0.25">
      <c r="A12" s="83" t="s">
        <v>218</v>
      </c>
      <c r="B12" s="83"/>
      <c r="C12" s="83"/>
      <c r="D12" s="83"/>
      <c r="E12" s="83"/>
      <c r="F12" s="83"/>
      <c r="G12" s="83"/>
      <c r="H12" s="83"/>
      <c r="I12" s="83"/>
    </row>
    <row r="14" spans="1:9" ht="38.25" x14ac:dyDescent="0.25">
      <c r="A14" s="4" t="s">
        <v>2</v>
      </c>
      <c r="B14" s="4" t="s">
        <v>181</v>
      </c>
      <c r="C14" s="4" t="s">
        <v>4</v>
      </c>
      <c r="D14" s="6" t="s">
        <v>5</v>
      </c>
      <c r="E14" s="5" t="s">
        <v>6</v>
      </c>
      <c r="F14" s="4" t="s">
        <v>7</v>
      </c>
      <c r="G14" s="4" t="s">
        <v>8</v>
      </c>
      <c r="H14" s="4" t="s">
        <v>9</v>
      </c>
      <c r="I14" s="4" t="s">
        <v>10</v>
      </c>
    </row>
    <row r="15" spans="1:9" x14ac:dyDescent="0.25">
      <c r="A15" s="7" t="s">
        <v>11</v>
      </c>
      <c r="B15" s="12" t="s">
        <v>24</v>
      </c>
      <c r="C15" s="25"/>
      <c r="D15" s="3" t="s">
        <v>112</v>
      </c>
      <c r="E15" s="44">
        <v>660</v>
      </c>
      <c r="F15" s="10">
        <v>0</v>
      </c>
      <c r="G15" s="8">
        <v>0</v>
      </c>
      <c r="H15" s="11">
        <v>0</v>
      </c>
      <c r="I15" s="9">
        <f>G15+(G15*H15)</f>
        <v>0</v>
      </c>
    </row>
    <row r="16" spans="1:9" x14ac:dyDescent="0.25">
      <c r="A16" s="7" t="s">
        <v>12</v>
      </c>
      <c r="B16" s="12" t="s">
        <v>25</v>
      </c>
      <c r="C16" s="25" t="s">
        <v>113</v>
      </c>
      <c r="D16" s="3" t="s">
        <v>5</v>
      </c>
      <c r="E16" s="44">
        <v>2100</v>
      </c>
      <c r="F16" s="10">
        <v>0</v>
      </c>
      <c r="G16" s="8">
        <f t="shared" ref="G16:G42" si="0">E16*F16</f>
        <v>0</v>
      </c>
      <c r="H16" s="11">
        <v>0</v>
      </c>
      <c r="I16" s="9">
        <f t="shared" ref="I16:I42" si="1">G16+(G16*H16)</f>
        <v>0</v>
      </c>
    </row>
    <row r="17" spans="1:9" s="23" customFormat="1" x14ac:dyDescent="0.25">
      <c r="A17" s="7" t="s">
        <v>13</v>
      </c>
      <c r="B17" s="12" t="s">
        <v>222</v>
      </c>
      <c r="C17" s="25" t="s">
        <v>173</v>
      </c>
      <c r="D17" s="3" t="s">
        <v>112</v>
      </c>
      <c r="E17" s="44">
        <v>3500</v>
      </c>
      <c r="F17" s="10">
        <v>0</v>
      </c>
      <c r="G17" s="8">
        <f t="shared" si="0"/>
        <v>0</v>
      </c>
      <c r="H17" s="11">
        <v>0</v>
      </c>
      <c r="I17" s="9">
        <f t="shared" si="1"/>
        <v>0</v>
      </c>
    </row>
    <row r="18" spans="1:9" ht="30" x14ac:dyDescent="0.25">
      <c r="A18" s="7" t="s">
        <v>14</v>
      </c>
      <c r="B18" s="12" t="s">
        <v>26</v>
      </c>
      <c r="C18" s="25" t="s">
        <v>114</v>
      </c>
      <c r="D18" s="3" t="s">
        <v>112</v>
      </c>
      <c r="E18" s="44">
        <v>2050</v>
      </c>
      <c r="F18" s="10">
        <v>0</v>
      </c>
      <c r="G18" s="8">
        <f t="shared" si="0"/>
        <v>0</v>
      </c>
      <c r="H18" s="11">
        <v>0</v>
      </c>
      <c r="I18" s="9">
        <f t="shared" si="1"/>
        <v>0</v>
      </c>
    </row>
    <row r="19" spans="1:9" x14ac:dyDescent="0.25">
      <c r="A19" s="7" t="s">
        <v>15</v>
      </c>
      <c r="B19" s="12" t="s">
        <v>27</v>
      </c>
      <c r="C19" s="25"/>
      <c r="D19" s="3" t="s">
        <v>112</v>
      </c>
      <c r="E19" s="44">
        <v>800</v>
      </c>
      <c r="F19" s="10">
        <v>0</v>
      </c>
      <c r="G19" s="8">
        <f t="shared" si="0"/>
        <v>0</v>
      </c>
      <c r="H19" s="11">
        <v>0</v>
      </c>
      <c r="I19" s="9">
        <f t="shared" si="1"/>
        <v>0</v>
      </c>
    </row>
    <row r="20" spans="1:9" x14ac:dyDescent="0.25">
      <c r="A20" s="7" t="s">
        <v>16</v>
      </c>
      <c r="B20" s="12" t="s">
        <v>223</v>
      </c>
      <c r="C20" s="25"/>
      <c r="D20" s="3" t="s">
        <v>112</v>
      </c>
      <c r="E20" s="44">
        <v>300</v>
      </c>
      <c r="F20" s="10">
        <v>0</v>
      </c>
      <c r="G20" s="8">
        <f t="shared" si="0"/>
        <v>0</v>
      </c>
      <c r="H20" s="11">
        <v>0</v>
      </c>
      <c r="I20" s="9">
        <f t="shared" si="1"/>
        <v>0</v>
      </c>
    </row>
    <row r="21" spans="1:9" ht="45" x14ac:dyDescent="0.25">
      <c r="A21" s="7" t="s">
        <v>17</v>
      </c>
      <c r="B21" s="12" t="s">
        <v>28</v>
      </c>
      <c r="C21" s="25"/>
      <c r="D21" s="3" t="s">
        <v>112</v>
      </c>
      <c r="E21" s="44">
        <v>1920</v>
      </c>
      <c r="F21" s="74">
        <v>0</v>
      </c>
      <c r="G21" s="75">
        <f t="shared" si="0"/>
        <v>0</v>
      </c>
      <c r="H21" s="76">
        <v>0</v>
      </c>
      <c r="I21" s="9">
        <f t="shared" si="1"/>
        <v>0</v>
      </c>
    </row>
    <row r="22" spans="1:9" x14ac:dyDescent="0.25">
      <c r="A22" s="7" t="s">
        <v>18</v>
      </c>
      <c r="B22" s="12" t="s">
        <v>29</v>
      </c>
      <c r="C22" s="25" t="s">
        <v>115</v>
      </c>
      <c r="D22" s="3" t="s">
        <v>112</v>
      </c>
      <c r="E22" s="44">
        <v>1230</v>
      </c>
      <c r="F22" s="10">
        <v>0</v>
      </c>
      <c r="G22" s="8">
        <f t="shared" si="0"/>
        <v>0</v>
      </c>
      <c r="H22" s="11">
        <v>0</v>
      </c>
      <c r="I22" s="9">
        <f t="shared" si="1"/>
        <v>0</v>
      </c>
    </row>
    <row r="23" spans="1:9" x14ac:dyDescent="0.25">
      <c r="A23" s="7" t="s">
        <v>19</v>
      </c>
      <c r="B23" s="12" t="s">
        <v>224</v>
      </c>
      <c r="C23" s="25"/>
      <c r="D23" s="3" t="s">
        <v>112</v>
      </c>
      <c r="E23" s="44">
        <v>600</v>
      </c>
      <c r="F23" s="10">
        <v>0</v>
      </c>
      <c r="G23" s="8">
        <f t="shared" si="0"/>
        <v>0</v>
      </c>
      <c r="H23" s="11">
        <v>0</v>
      </c>
      <c r="I23" s="9">
        <f t="shared" si="1"/>
        <v>0</v>
      </c>
    </row>
    <row r="24" spans="1:9" x14ac:dyDescent="0.25">
      <c r="A24" s="7" t="s">
        <v>20</v>
      </c>
      <c r="B24" s="12" t="s">
        <v>225</v>
      </c>
      <c r="C24" s="25" t="s">
        <v>116</v>
      </c>
      <c r="D24" s="3" t="s">
        <v>112</v>
      </c>
      <c r="E24" s="44">
        <v>660</v>
      </c>
      <c r="F24" s="10">
        <v>0</v>
      </c>
      <c r="G24" s="8">
        <f t="shared" si="0"/>
        <v>0</v>
      </c>
      <c r="H24" s="11">
        <v>0</v>
      </c>
      <c r="I24" s="9">
        <f t="shared" si="1"/>
        <v>0</v>
      </c>
    </row>
    <row r="25" spans="1:9" x14ac:dyDescent="0.25">
      <c r="A25" s="7" t="s">
        <v>21</v>
      </c>
      <c r="B25" s="12" t="s">
        <v>30</v>
      </c>
      <c r="C25" s="25"/>
      <c r="D25" s="3" t="s">
        <v>112</v>
      </c>
      <c r="E25" s="44">
        <v>1600</v>
      </c>
      <c r="F25" s="10">
        <v>0</v>
      </c>
      <c r="G25" s="8">
        <f t="shared" si="0"/>
        <v>0</v>
      </c>
      <c r="H25" s="11">
        <v>0</v>
      </c>
      <c r="I25" s="9">
        <f t="shared" si="1"/>
        <v>0</v>
      </c>
    </row>
    <row r="26" spans="1:9" ht="30" x14ac:dyDescent="0.25">
      <c r="A26" s="7" t="s">
        <v>22</v>
      </c>
      <c r="B26" s="12" t="s">
        <v>220</v>
      </c>
      <c r="C26" s="25"/>
      <c r="D26" s="3" t="s">
        <v>112</v>
      </c>
      <c r="E26" s="44">
        <v>3000</v>
      </c>
      <c r="F26" s="10">
        <v>0</v>
      </c>
      <c r="G26" s="8">
        <f t="shared" si="0"/>
        <v>0</v>
      </c>
      <c r="H26" s="11">
        <v>0</v>
      </c>
      <c r="I26" s="9">
        <f t="shared" si="1"/>
        <v>0</v>
      </c>
    </row>
    <row r="27" spans="1:9" x14ac:dyDescent="0.25">
      <c r="A27" s="7" t="s">
        <v>23</v>
      </c>
      <c r="B27" s="12" t="s">
        <v>221</v>
      </c>
      <c r="C27" s="25"/>
      <c r="D27" s="3" t="s">
        <v>5</v>
      </c>
      <c r="E27" s="44">
        <v>194</v>
      </c>
      <c r="F27" s="10">
        <v>0</v>
      </c>
      <c r="G27" s="8">
        <f t="shared" si="0"/>
        <v>0</v>
      </c>
      <c r="H27" s="11">
        <v>0</v>
      </c>
      <c r="I27" s="9">
        <f t="shared" si="1"/>
        <v>0</v>
      </c>
    </row>
    <row r="28" spans="1:9" x14ac:dyDescent="0.25">
      <c r="A28" s="7" t="s">
        <v>41</v>
      </c>
      <c r="B28" s="12" t="s">
        <v>31</v>
      </c>
      <c r="C28" s="25"/>
      <c r="D28" s="3" t="s">
        <v>112</v>
      </c>
      <c r="E28" s="44">
        <v>800</v>
      </c>
      <c r="F28" s="10">
        <v>0</v>
      </c>
      <c r="G28" s="8">
        <f t="shared" si="0"/>
        <v>0</v>
      </c>
      <c r="H28" s="11">
        <v>0</v>
      </c>
      <c r="I28" s="9">
        <f t="shared" si="1"/>
        <v>0</v>
      </c>
    </row>
    <row r="29" spans="1:9" x14ac:dyDescent="0.25">
      <c r="A29" s="7" t="s">
        <v>42</v>
      </c>
      <c r="B29" s="13" t="s">
        <v>32</v>
      </c>
      <c r="C29" s="25"/>
      <c r="D29" s="3" t="s">
        <v>112</v>
      </c>
      <c r="E29" s="44">
        <v>1060</v>
      </c>
      <c r="F29" s="10">
        <v>0</v>
      </c>
      <c r="G29" s="8">
        <f t="shared" si="0"/>
        <v>0</v>
      </c>
      <c r="H29" s="11">
        <v>0</v>
      </c>
      <c r="I29" s="9">
        <f t="shared" si="1"/>
        <v>0</v>
      </c>
    </row>
    <row r="30" spans="1:9" x14ac:dyDescent="0.25">
      <c r="A30" s="7" t="s">
        <v>43</v>
      </c>
      <c r="B30" s="13" t="s">
        <v>33</v>
      </c>
      <c r="C30" s="25" t="s">
        <v>117</v>
      </c>
      <c r="D30" s="3" t="s">
        <v>112</v>
      </c>
      <c r="E30" s="44">
        <v>30</v>
      </c>
      <c r="F30" s="10">
        <v>0</v>
      </c>
      <c r="G30" s="8">
        <f t="shared" si="0"/>
        <v>0</v>
      </c>
      <c r="H30" s="11">
        <v>0</v>
      </c>
      <c r="I30" s="9">
        <f t="shared" si="1"/>
        <v>0</v>
      </c>
    </row>
    <row r="31" spans="1:9" x14ac:dyDescent="0.25">
      <c r="A31" s="7" t="s">
        <v>44</v>
      </c>
      <c r="B31" s="13" t="s">
        <v>34</v>
      </c>
      <c r="C31" s="25" t="s">
        <v>117</v>
      </c>
      <c r="D31" s="3" t="s">
        <v>112</v>
      </c>
      <c r="E31" s="44">
        <v>600</v>
      </c>
      <c r="F31" s="10">
        <v>0</v>
      </c>
      <c r="G31" s="8">
        <f t="shared" si="0"/>
        <v>0</v>
      </c>
      <c r="H31" s="11">
        <v>0</v>
      </c>
      <c r="I31" s="9">
        <f t="shared" si="1"/>
        <v>0</v>
      </c>
    </row>
    <row r="32" spans="1:9" x14ac:dyDescent="0.25">
      <c r="A32" s="7" t="s">
        <v>45</v>
      </c>
      <c r="B32" s="13" t="s">
        <v>35</v>
      </c>
      <c r="C32" s="25"/>
      <c r="D32" s="3" t="s">
        <v>112</v>
      </c>
      <c r="E32" s="44">
        <v>960</v>
      </c>
      <c r="F32" s="10">
        <v>0</v>
      </c>
      <c r="G32" s="8">
        <f t="shared" si="0"/>
        <v>0</v>
      </c>
      <c r="H32" s="11">
        <v>0</v>
      </c>
      <c r="I32" s="9">
        <f t="shared" si="1"/>
        <v>0</v>
      </c>
    </row>
    <row r="33" spans="1:9" x14ac:dyDescent="0.25">
      <c r="A33" s="7" t="s">
        <v>46</v>
      </c>
      <c r="B33" s="13" t="s">
        <v>226</v>
      </c>
      <c r="C33" s="25"/>
      <c r="D33" s="3" t="s">
        <v>112</v>
      </c>
      <c r="E33" s="44">
        <v>360</v>
      </c>
      <c r="F33" s="10">
        <v>0</v>
      </c>
      <c r="G33" s="8">
        <f t="shared" si="0"/>
        <v>0</v>
      </c>
      <c r="H33" s="11">
        <v>0</v>
      </c>
      <c r="I33" s="9">
        <f t="shared" si="1"/>
        <v>0</v>
      </c>
    </row>
    <row r="34" spans="1:9" x14ac:dyDescent="0.25">
      <c r="A34" s="7" t="s">
        <v>47</v>
      </c>
      <c r="B34" s="13" t="s">
        <v>227</v>
      </c>
      <c r="C34" s="25"/>
      <c r="D34" s="3" t="s">
        <v>5</v>
      </c>
      <c r="E34" s="44">
        <v>650</v>
      </c>
      <c r="F34" s="10">
        <v>0</v>
      </c>
      <c r="G34" s="8">
        <f t="shared" si="0"/>
        <v>0</v>
      </c>
      <c r="H34" s="11">
        <v>0</v>
      </c>
      <c r="I34" s="9">
        <f t="shared" si="1"/>
        <v>0</v>
      </c>
    </row>
    <row r="35" spans="1:9" x14ac:dyDescent="0.25">
      <c r="A35" s="7" t="s">
        <v>48</v>
      </c>
      <c r="B35" s="13" t="s">
        <v>36</v>
      </c>
      <c r="C35" s="25"/>
      <c r="D35" s="3" t="s">
        <v>112</v>
      </c>
      <c r="E35" s="44">
        <v>6000</v>
      </c>
      <c r="F35" s="10">
        <v>0</v>
      </c>
      <c r="G35" s="8">
        <f t="shared" si="0"/>
        <v>0</v>
      </c>
      <c r="H35" s="11">
        <v>0</v>
      </c>
      <c r="I35" s="9">
        <f t="shared" si="1"/>
        <v>0</v>
      </c>
    </row>
    <row r="36" spans="1:9" x14ac:dyDescent="0.25">
      <c r="A36" s="7" t="s">
        <v>49</v>
      </c>
      <c r="B36" s="13" t="s">
        <v>228</v>
      </c>
      <c r="C36" s="25" t="s">
        <v>118</v>
      </c>
      <c r="D36" s="3" t="s">
        <v>112</v>
      </c>
      <c r="E36" s="44">
        <v>2600</v>
      </c>
      <c r="F36" s="10">
        <v>0</v>
      </c>
      <c r="G36" s="8">
        <f t="shared" si="0"/>
        <v>0</v>
      </c>
      <c r="H36" s="11">
        <v>0</v>
      </c>
      <c r="I36" s="9">
        <f t="shared" si="1"/>
        <v>0</v>
      </c>
    </row>
    <row r="37" spans="1:9" x14ac:dyDescent="0.25">
      <c r="A37" s="7" t="s">
        <v>50</v>
      </c>
      <c r="B37" s="13" t="s">
        <v>229</v>
      </c>
      <c r="C37" s="25" t="s">
        <v>116</v>
      </c>
      <c r="D37" s="3" t="s">
        <v>112</v>
      </c>
      <c r="E37" s="44">
        <v>120</v>
      </c>
      <c r="F37" s="10">
        <v>0</v>
      </c>
      <c r="G37" s="8">
        <f t="shared" si="0"/>
        <v>0</v>
      </c>
      <c r="H37" s="11">
        <v>0</v>
      </c>
      <c r="I37" s="9">
        <f t="shared" si="1"/>
        <v>0</v>
      </c>
    </row>
    <row r="38" spans="1:9" x14ac:dyDescent="0.25">
      <c r="A38" s="7" t="s">
        <v>51</v>
      </c>
      <c r="B38" s="13" t="s">
        <v>37</v>
      </c>
      <c r="C38" s="25"/>
      <c r="D38" s="3" t="s">
        <v>112</v>
      </c>
      <c r="E38" s="44">
        <v>20</v>
      </c>
      <c r="F38" s="10">
        <v>0</v>
      </c>
      <c r="G38" s="8">
        <f t="shared" si="0"/>
        <v>0</v>
      </c>
      <c r="H38" s="11">
        <v>0</v>
      </c>
      <c r="I38" s="9">
        <f t="shared" si="1"/>
        <v>0</v>
      </c>
    </row>
    <row r="39" spans="1:9" x14ac:dyDescent="0.25">
      <c r="A39" s="7" t="s">
        <v>52</v>
      </c>
      <c r="B39" s="13" t="s">
        <v>230</v>
      </c>
      <c r="C39" s="25"/>
      <c r="D39" s="3" t="s">
        <v>112</v>
      </c>
      <c r="E39" s="44">
        <v>250</v>
      </c>
      <c r="F39" s="10">
        <v>0</v>
      </c>
      <c r="G39" s="8">
        <f t="shared" si="0"/>
        <v>0</v>
      </c>
      <c r="H39" s="11">
        <v>0</v>
      </c>
      <c r="I39" s="9">
        <f t="shared" si="1"/>
        <v>0</v>
      </c>
    </row>
    <row r="40" spans="1:9" x14ac:dyDescent="0.25">
      <c r="A40" s="7" t="s">
        <v>53</v>
      </c>
      <c r="B40" s="13" t="s">
        <v>38</v>
      </c>
      <c r="C40" s="25"/>
      <c r="D40" s="3" t="s">
        <v>112</v>
      </c>
      <c r="E40" s="44">
        <v>450</v>
      </c>
      <c r="F40" s="10">
        <v>0</v>
      </c>
      <c r="G40" s="8">
        <f t="shared" si="0"/>
        <v>0</v>
      </c>
      <c r="H40" s="11">
        <v>0</v>
      </c>
      <c r="I40" s="9">
        <f t="shared" si="1"/>
        <v>0</v>
      </c>
    </row>
    <row r="41" spans="1:9" x14ac:dyDescent="0.25">
      <c r="A41" s="7" t="s">
        <v>54</v>
      </c>
      <c r="B41" s="13" t="s">
        <v>39</v>
      </c>
      <c r="C41" s="25"/>
      <c r="D41" s="3" t="s">
        <v>112</v>
      </c>
      <c r="E41" s="44">
        <v>600</v>
      </c>
      <c r="F41" s="10">
        <v>0</v>
      </c>
      <c r="G41" s="8">
        <f t="shared" si="0"/>
        <v>0</v>
      </c>
      <c r="H41" s="11">
        <v>0</v>
      </c>
      <c r="I41" s="9">
        <f t="shared" si="1"/>
        <v>0</v>
      </c>
    </row>
    <row r="42" spans="1:9" x14ac:dyDescent="0.25">
      <c r="A42" s="7" t="s">
        <v>55</v>
      </c>
      <c r="B42" s="13" t="s">
        <v>40</v>
      </c>
      <c r="C42" s="25"/>
      <c r="D42" s="3" t="s">
        <v>112</v>
      </c>
      <c r="E42" s="44">
        <v>40</v>
      </c>
      <c r="F42" s="10">
        <v>0</v>
      </c>
      <c r="G42" s="8">
        <f t="shared" si="0"/>
        <v>0</v>
      </c>
      <c r="H42" s="11">
        <v>0</v>
      </c>
      <c r="I42" s="9">
        <f t="shared" si="1"/>
        <v>0</v>
      </c>
    </row>
    <row r="43" spans="1:9" x14ac:dyDescent="0.25">
      <c r="A43" s="1" t="s">
        <v>175</v>
      </c>
      <c r="B43" s="1"/>
      <c r="C43" s="1"/>
      <c r="D43" s="1"/>
      <c r="E43" s="1"/>
      <c r="F43" s="39"/>
      <c r="G43" s="40">
        <f>SUM(G15:G42)</f>
        <v>0</v>
      </c>
      <c r="H43" s="39"/>
      <c r="I43" s="40">
        <f>SUM(I15:I42)</f>
        <v>0</v>
      </c>
    </row>
    <row r="44" spans="1:9" ht="15.75" thickBot="1" x14ac:dyDescent="0.3"/>
    <row r="45" spans="1:9" ht="32.450000000000003" customHeight="1" x14ac:dyDescent="0.25">
      <c r="B45" s="77" t="s">
        <v>233</v>
      </c>
      <c r="C45" s="78"/>
      <c r="D45" s="78"/>
      <c r="E45" s="79"/>
      <c r="F45" s="23"/>
      <c r="G45" s="23"/>
      <c r="H45" s="23"/>
    </row>
    <row r="46" spans="1:9" ht="15.75" thickBot="1" x14ac:dyDescent="0.3">
      <c r="B46" s="80"/>
      <c r="C46" s="81"/>
      <c r="D46" s="81"/>
      <c r="E46" s="82"/>
      <c r="F46" s="23"/>
      <c r="G46" s="23"/>
      <c r="H46" s="23"/>
    </row>
    <row r="47" spans="1:9" ht="15.75" thickBot="1" x14ac:dyDescent="0.3">
      <c r="B47" s="23"/>
      <c r="C47" s="23"/>
      <c r="D47" s="23"/>
      <c r="E47" s="23"/>
      <c r="F47" s="23"/>
      <c r="G47" s="23"/>
      <c r="H47" s="23"/>
    </row>
    <row r="48" spans="1:9" x14ac:dyDescent="0.25">
      <c r="B48" s="77" t="s">
        <v>176</v>
      </c>
      <c r="C48" s="78"/>
      <c r="D48" s="78"/>
      <c r="E48" s="78"/>
      <c r="F48" s="78"/>
      <c r="G48" s="78"/>
      <c r="H48" s="79"/>
    </row>
    <row r="49" spans="2:8" ht="15.75" thickBot="1" x14ac:dyDescent="0.3">
      <c r="B49" s="80" t="s">
        <v>177</v>
      </c>
      <c r="C49" s="81"/>
      <c r="D49" s="81"/>
      <c r="E49" s="81"/>
      <c r="F49" s="81"/>
      <c r="G49" s="81"/>
      <c r="H49" s="82"/>
    </row>
  </sheetData>
  <mergeCells count="10">
    <mergeCell ref="A12:I12"/>
    <mergeCell ref="A10:C11"/>
    <mergeCell ref="A8:B9"/>
    <mergeCell ref="C8:I9"/>
    <mergeCell ref="A1:I6"/>
    <mergeCell ref="A43:E43"/>
    <mergeCell ref="B45:E45"/>
    <mergeCell ref="B46:E46"/>
    <mergeCell ref="B48:H48"/>
    <mergeCell ref="B49:H49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opLeftCell="A7" zoomScaleNormal="100" workbookViewId="0">
      <selection activeCell="I19" sqref="I19"/>
    </sheetView>
  </sheetViews>
  <sheetFormatPr baseColWidth="10" defaultRowHeight="15" x14ac:dyDescent="0.25"/>
  <cols>
    <col min="1" max="1" width="5.42578125" bestFit="1" customWidth="1"/>
    <col min="2" max="2" width="19.42578125" bestFit="1" customWidth="1"/>
    <col min="3" max="3" width="26.5703125" customWidth="1"/>
    <col min="4" max="4" width="12.140625" customWidth="1"/>
  </cols>
  <sheetData>
    <row r="1" spans="1:9" s="16" customFormat="1" ht="15" customHeight="1" x14ac:dyDescent="0.25">
      <c r="A1" s="87" t="s">
        <v>232</v>
      </c>
      <c r="B1" s="87"/>
      <c r="C1" s="87"/>
      <c r="D1" s="87"/>
      <c r="E1" s="87"/>
      <c r="F1" s="87"/>
      <c r="G1" s="87"/>
      <c r="H1" s="87"/>
      <c r="I1" s="87"/>
    </row>
    <row r="2" spans="1:9" s="23" customFormat="1" x14ac:dyDescent="0.25">
      <c r="A2" s="87"/>
      <c r="B2" s="87"/>
      <c r="C2" s="87"/>
      <c r="D2" s="87"/>
      <c r="E2" s="87"/>
      <c r="F2" s="87"/>
      <c r="G2" s="87"/>
      <c r="H2" s="87"/>
      <c r="I2" s="87"/>
    </row>
    <row r="3" spans="1:9" s="23" customFormat="1" x14ac:dyDescent="0.25">
      <c r="A3" s="87"/>
      <c r="B3" s="87"/>
      <c r="C3" s="87"/>
      <c r="D3" s="87"/>
      <c r="E3" s="87"/>
      <c r="F3" s="87"/>
      <c r="G3" s="87"/>
      <c r="H3" s="87"/>
      <c r="I3" s="87"/>
    </row>
    <row r="4" spans="1:9" s="23" customFormat="1" x14ac:dyDescent="0.25">
      <c r="A4" s="87"/>
      <c r="B4" s="87"/>
      <c r="C4" s="87"/>
      <c r="D4" s="87"/>
      <c r="E4" s="87"/>
      <c r="F4" s="87"/>
      <c r="G4" s="87"/>
      <c r="H4" s="87"/>
      <c r="I4" s="87"/>
    </row>
    <row r="5" spans="1:9" s="23" customFormat="1" x14ac:dyDescent="0.25">
      <c r="A5" s="87"/>
      <c r="B5" s="87"/>
      <c r="C5" s="87"/>
      <c r="D5" s="87"/>
      <c r="E5" s="87"/>
      <c r="F5" s="87"/>
      <c r="G5" s="87"/>
      <c r="H5" s="87"/>
      <c r="I5" s="87"/>
    </row>
    <row r="6" spans="1:9" s="16" customFormat="1" x14ac:dyDescent="0.25">
      <c r="A6" s="87"/>
      <c r="B6" s="87"/>
      <c r="C6" s="87"/>
      <c r="D6" s="87"/>
      <c r="E6" s="87"/>
      <c r="F6" s="87"/>
      <c r="G6" s="87"/>
      <c r="H6" s="87"/>
      <c r="I6" s="87"/>
    </row>
    <row r="7" spans="1:9" s="23" customFormat="1" x14ac:dyDescent="0.25">
      <c r="A7" s="37"/>
      <c r="B7" s="37"/>
      <c r="C7" s="37"/>
      <c r="D7" s="37"/>
      <c r="E7" s="37"/>
      <c r="F7" s="37"/>
      <c r="G7" s="37"/>
      <c r="H7" s="37"/>
    </row>
    <row r="8" spans="1:9" x14ac:dyDescent="0.25">
      <c r="A8" s="85" t="s">
        <v>0</v>
      </c>
      <c r="B8" s="85"/>
      <c r="C8" s="86"/>
      <c r="D8" s="86"/>
      <c r="E8" s="86"/>
      <c r="F8" s="86"/>
      <c r="G8" s="86"/>
      <c r="H8" s="86"/>
      <c r="I8" s="86"/>
    </row>
    <row r="9" spans="1:9" x14ac:dyDescent="0.25">
      <c r="A9" s="85"/>
      <c r="B9" s="85"/>
      <c r="C9" s="86"/>
      <c r="D9" s="86"/>
      <c r="E9" s="86"/>
      <c r="F9" s="86"/>
      <c r="G9" s="86"/>
      <c r="H9" s="86"/>
      <c r="I9" s="86"/>
    </row>
    <row r="10" spans="1:9" x14ac:dyDescent="0.25">
      <c r="A10" s="84" t="s">
        <v>1</v>
      </c>
      <c r="B10" s="84"/>
      <c r="C10" s="84"/>
      <c r="D10" s="16"/>
      <c r="E10" s="16"/>
      <c r="F10" s="16"/>
      <c r="G10" s="16"/>
      <c r="H10" s="16"/>
      <c r="I10" s="16"/>
    </row>
    <row r="11" spans="1:9" x14ac:dyDescent="0.25">
      <c r="A11" s="84"/>
      <c r="B11" s="84"/>
      <c r="C11" s="84"/>
      <c r="D11" s="16"/>
      <c r="E11" s="16"/>
      <c r="F11" s="16"/>
      <c r="G11" s="16"/>
      <c r="H11" s="16"/>
      <c r="I11" s="16"/>
    </row>
    <row r="13" spans="1:9" x14ac:dyDescent="0.25">
      <c r="A13" s="83" t="s">
        <v>219</v>
      </c>
      <c r="B13" s="83"/>
      <c r="C13" s="83"/>
      <c r="D13" s="83"/>
      <c r="E13" s="83"/>
      <c r="F13" s="83"/>
      <c r="G13" s="83"/>
      <c r="H13" s="83"/>
      <c r="I13" s="83"/>
    </row>
    <row r="15" spans="1:9" ht="38.25" x14ac:dyDescent="0.25">
      <c r="A15" s="4" t="s">
        <v>60</v>
      </c>
      <c r="B15" s="4" t="s">
        <v>3</v>
      </c>
      <c r="C15" s="4" t="s">
        <v>4</v>
      </c>
      <c r="D15" s="6" t="s">
        <v>5</v>
      </c>
      <c r="E15" s="5" t="s">
        <v>6</v>
      </c>
      <c r="F15" s="4" t="s">
        <v>7</v>
      </c>
      <c r="G15" s="4" t="s">
        <v>8</v>
      </c>
      <c r="H15" s="4" t="s">
        <v>9</v>
      </c>
      <c r="I15" s="4" t="s">
        <v>10</v>
      </c>
    </row>
    <row r="16" spans="1:9" ht="30" x14ac:dyDescent="0.25">
      <c r="A16" s="7" t="s">
        <v>11</v>
      </c>
      <c r="B16" s="17" t="s">
        <v>56</v>
      </c>
      <c r="C16" s="26" t="s">
        <v>119</v>
      </c>
      <c r="D16" s="3" t="s">
        <v>112</v>
      </c>
      <c r="E16" s="44">
        <v>15600</v>
      </c>
      <c r="F16" s="10">
        <v>0</v>
      </c>
      <c r="G16" s="8">
        <f>E16*F16</f>
        <v>0</v>
      </c>
      <c r="H16" s="11">
        <v>0</v>
      </c>
      <c r="I16" s="9">
        <f>G16+(G16*H16)</f>
        <v>0</v>
      </c>
    </row>
    <row r="17" spans="1:9" x14ac:dyDescent="0.25">
      <c r="A17" s="7" t="s">
        <v>12</v>
      </c>
      <c r="B17" s="14" t="s">
        <v>57</v>
      </c>
      <c r="C17" s="27" t="s">
        <v>120</v>
      </c>
      <c r="D17" s="3" t="s">
        <v>112</v>
      </c>
      <c r="E17" s="44">
        <v>1400</v>
      </c>
      <c r="F17" s="10">
        <v>0</v>
      </c>
      <c r="G17" s="8">
        <f t="shared" ref="G17:G19" si="0">E17*F17</f>
        <v>0</v>
      </c>
      <c r="H17" s="11">
        <v>0</v>
      </c>
      <c r="I17" s="9">
        <f t="shared" ref="I17:I19" si="1">G17+(G17*H17)</f>
        <v>0</v>
      </c>
    </row>
    <row r="18" spans="1:9" x14ac:dyDescent="0.25">
      <c r="A18" s="7" t="s">
        <v>13</v>
      </c>
      <c r="B18" s="15" t="s">
        <v>58</v>
      </c>
      <c r="C18" s="26" t="s">
        <v>121</v>
      </c>
      <c r="D18" s="3" t="s">
        <v>112</v>
      </c>
      <c r="E18" s="44">
        <v>4800</v>
      </c>
      <c r="F18" s="10">
        <v>0</v>
      </c>
      <c r="G18" s="8">
        <f t="shared" si="0"/>
        <v>0</v>
      </c>
      <c r="H18" s="11">
        <v>0</v>
      </c>
      <c r="I18" s="9">
        <f t="shared" si="1"/>
        <v>0</v>
      </c>
    </row>
    <row r="19" spans="1:9" ht="45" x14ac:dyDescent="0.25">
      <c r="A19" s="7" t="s">
        <v>14</v>
      </c>
      <c r="B19" s="17" t="s">
        <v>59</v>
      </c>
      <c r="C19" s="28" t="s">
        <v>122</v>
      </c>
      <c r="D19" s="3" t="s">
        <v>112</v>
      </c>
      <c r="E19" s="44">
        <v>800</v>
      </c>
      <c r="F19" s="10">
        <v>0</v>
      </c>
      <c r="G19" s="8">
        <f t="shared" si="0"/>
        <v>0</v>
      </c>
      <c r="H19" s="11">
        <v>0</v>
      </c>
      <c r="I19" s="9">
        <f t="shared" si="1"/>
        <v>0</v>
      </c>
    </row>
    <row r="20" spans="1:9" x14ac:dyDescent="0.25">
      <c r="A20" s="1" t="s">
        <v>175</v>
      </c>
      <c r="B20" s="1"/>
      <c r="C20" s="1"/>
      <c r="D20" s="1"/>
      <c r="E20" s="1"/>
      <c r="F20" s="39"/>
      <c r="G20" s="40">
        <f>SUM(G16:G19)</f>
        <v>0</v>
      </c>
      <c r="H20" s="39"/>
      <c r="I20" s="40">
        <f>SUM(I16:I19)</f>
        <v>0</v>
      </c>
    </row>
    <row r="21" spans="1:9" thickBot="1" x14ac:dyDescent="0.4">
      <c r="A21" s="23"/>
      <c r="B21" s="23"/>
      <c r="C21" s="23"/>
      <c r="D21" s="23"/>
      <c r="E21" s="23"/>
      <c r="F21" s="23"/>
      <c r="G21" s="23"/>
      <c r="H21" s="23"/>
      <c r="I21" s="23"/>
    </row>
    <row r="22" spans="1:9" ht="30.6" customHeight="1" x14ac:dyDescent="0.35">
      <c r="A22" s="23"/>
      <c r="B22" s="77" t="s">
        <v>233</v>
      </c>
      <c r="C22" s="78"/>
      <c r="D22" s="78"/>
      <c r="E22" s="79"/>
      <c r="F22" s="23"/>
      <c r="G22" s="23"/>
      <c r="H22" s="23"/>
      <c r="I22" s="23"/>
    </row>
    <row r="23" spans="1:9" thickBot="1" x14ac:dyDescent="0.4">
      <c r="A23" s="23"/>
      <c r="B23" s="80"/>
      <c r="C23" s="81"/>
      <c r="D23" s="81"/>
      <c r="E23" s="82"/>
      <c r="F23" s="23"/>
      <c r="G23" s="23"/>
      <c r="H23" s="23"/>
      <c r="I23" s="23"/>
    </row>
    <row r="24" spans="1:9" thickBot="1" x14ac:dyDescent="0.4">
      <c r="A24" s="23"/>
      <c r="B24" s="23"/>
      <c r="C24" s="23"/>
      <c r="D24" s="23"/>
      <c r="E24" s="23"/>
      <c r="F24" s="23"/>
      <c r="G24" s="23"/>
      <c r="H24" s="23"/>
      <c r="I24" s="23"/>
    </row>
    <row r="25" spans="1:9" x14ac:dyDescent="0.25">
      <c r="A25" s="23"/>
      <c r="B25" s="77" t="s">
        <v>176</v>
      </c>
      <c r="C25" s="78"/>
      <c r="D25" s="78"/>
      <c r="E25" s="78"/>
      <c r="F25" s="78"/>
      <c r="G25" s="78"/>
      <c r="H25" s="79"/>
      <c r="I25" s="23"/>
    </row>
    <row r="26" spans="1:9" thickBot="1" x14ac:dyDescent="0.4">
      <c r="A26" s="23"/>
      <c r="B26" s="80" t="s">
        <v>177</v>
      </c>
      <c r="C26" s="81"/>
      <c r="D26" s="81"/>
      <c r="E26" s="81"/>
      <c r="F26" s="81"/>
      <c r="G26" s="81"/>
      <c r="H26" s="82"/>
      <c r="I26" s="23"/>
    </row>
  </sheetData>
  <mergeCells count="10">
    <mergeCell ref="A13:I13"/>
    <mergeCell ref="A8:B9"/>
    <mergeCell ref="C8:I9"/>
    <mergeCell ref="A10:C11"/>
    <mergeCell ref="A1:I6"/>
    <mergeCell ref="A20:E20"/>
    <mergeCell ref="B22:E22"/>
    <mergeCell ref="B23:E23"/>
    <mergeCell ref="B25:H25"/>
    <mergeCell ref="B26:H26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topLeftCell="A11" zoomScaleNormal="100" workbookViewId="0">
      <selection activeCell="J16" sqref="J16"/>
    </sheetView>
  </sheetViews>
  <sheetFormatPr baseColWidth="10" defaultRowHeight="15" x14ac:dyDescent="0.25"/>
  <cols>
    <col min="1" max="1" width="5.42578125" customWidth="1"/>
    <col min="2" max="2" width="20.140625" customWidth="1"/>
    <col min="3" max="3" width="24.5703125" customWidth="1"/>
    <col min="4" max="4" width="16.42578125" customWidth="1"/>
    <col min="5" max="5" width="12.5703125" style="23" customWidth="1"/>
    <col min="8" max="8" width="10" customWidth="1"/>
    <col min="9" max="9" width="7.140625" customWidth="1"/>
  </cols>
  <sheetData>
    <row r="1" spans="1:10" s="23" customFormat="1" ht="15" customHeight="1" x14ac:dyDescent="0.25">
      <c r="A1" s="87" t="s">
        <v>232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s="23" customForma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0" s="23" customFormat="1" x14ac:dyDescent="0.25">
      <c r="A3" s="87"/>
      <c r="B3" s="87"/>
      <c r="C3" s="87"/>
      <c r="D3" s="87"/>
      <c r="E3" s="87"/>
      <c r="F3" s="87"/>
      <c r="G3" s="87"/>
      <c r="H3" s="87"/>
      <c r="I3" s="87"/>
      <c r="J3" s="87"/>
    </row>
    <row r="4" spans="1:10" s="23" customForma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s="23" customFormat="1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0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</row>
    <row r="7" spans="1:10" s="23" customFormat="1" x14ac:dyDescent="0.25">
      <c r="A7" s="38"/>
      <c r="B7" s="34"/>
      <c r="C7" s="34"/>
      <c r="D7" s="34"/>
      <c r="E7" s="34"/>
      <c r="F7" s="34"/>
      <c r="G7" s="34"/>
      <c r="H7" s="34"/>
      <c r="I7" s="34"/>
      <c r="J7" s="34"/>
    </row>
    <row r="8" spans="1:10" x14ac:dyDescent="0.25">
      <c r="A8" s="85" t="s">
        <v>0</v>
      </c>
      <c r="B8" s="85"/>
      <c r="C8" s="86"/>
      <c r="D8" s="86"/>
      <c r="E8" s="86"/>
      <c r="F8" s="86"/>
      <c r="G8" s="86"/>
      <c r="H8" s="86"/>
      <c r="I8" s="86"/>
      <c r="J8" s="86"/>
    </row>
    <row r="9" spans="1:10" x14ac:dyDescent="0.25">
      <c r="A9" s="85"/>
      <c r="B9" s="85"/>
      <c r="C9" s="86"/>
      <c r="D9" s="86"/>
      <c r="E9" s="86"/>
      <c r="F9" s="86"/>
      <c r="G9" s="86"/>
      <c r="H9" s="86"/>
      <c r="I9" s="86"/>
      <c r="J9" s="86"/>
    </row>
    <row r="10" spans="1:10" x14ac:dyDescent="0.25">
      <c r="A10" s="84" t="s">
        <v>1</v>
      </c>
      <c r="B10" s="84"/>
      <c r="C10" s="84"/>
      <c r="D10" s="16"/>
      <c r="F10" s="16"/>
      <c r="G10" s="16"/>
      <c r="H10" s="16"/>
      <c r="I10" s="16"/>
      <c r="J10" s="16"/>
    </row>
    <row r="11" spans="1:10" x14ac:dyDescent="0.25">
      <c r="A11" s="84"/>
      <c r="B11" s="84"/>
      <c r="C11" s="84"/>
      <c r="D11" s="16"/>
      <c r="F11" s="16"/>
      <c r="G11" s="16"/>
      <c r="H11" s="16"/>
      <c r="I11" s="16"/>
      <c r="J11" s="16"/>
    </row>
    <row r="12" spans="1:10" x14ac:dyDescent="0.25">
      <c r="A12" s="16"/>
      <c r="B12" s="16"/>
      <c r="C12" s="16"/>
      <c r="D12" s="16"/>
      <c r="F12" s="16"/>
      <c r="G12" s="16"/>
      <c r="H12" s="16"/>
      <c r="I12" s="16"/>
      <c r="J12" s="16"/>
    </row>
    <row r="13" spans="1:10" x14ac:dyDescent="0.25">
      <c r="A13" s="83" t="s">
        <v>61</v>
      </c>
      <c r="B13" s="83"/>
      <c r="C13" s="83"/>
      <c r="D13" s="83"/>
      <c r="E13" s="83"/>
      <c r="F13" s="83"/>
      <c r="G13" s="83"/>
      <c r="H13" s="83"/>
      <c r="I13" s="83"/>
      <c r="J13" s="83"/>
    </row>
    <row r="14" spans="1:10" x14ac:dyDescent="0.25">
      <c r="A14" s="16"/>
      <c r="B14" s="16"/>
      <c r="C14" s="16"/>
      <c r="D14" s="16"/>
      <c r="F14" s="16"/>
      <c r="G14" s="16"/>
      <c r="H14" s="16"/>
      <c r="I14" s="16"/>
      <c r="J14" s="16"/>
    </row>
    <row r="15" spans="1:10" ht="38.25" x14ac:dyDescent="0.25">
      <c r="A15" s="4" t="s">
        <v>60</v>
      </c>
      <c r="B15" s="4" t="s">
        <v>3</v>
      </c>
      <c r="C15" s="4" t="s">
        <v>4</v>
      </c>
      <c r="D15" s="6" t="s">
        <v>174</v>
      </c>
      <c r="E15" s="6" t="s">
        <v>5</v>
      </c>
      <c r="F15" s="5" t="s">
        <v>6</v>
      </c>
      <c r="G15" s="4" t="s">
        <v>7</v>
      </c>
      <c r="H15" s="4" t="s">
        <v>8</v>
      </c>
      <c r="I15" s="4" t="s">
        <v>9</v>
      </c>
      <c r="J15" s="4" t="s">
        <v>10</v>
      </c>
    </row>
    <row r="16" spans="1:10" ht="120" x14ac:dyDescent="0.25">
      <c r="A16" s="7" t="s">
        <v>11</v>
      </c>
      <c r="B16" s="19" t="s">
        <v>62</v>
      </c>
      <c r="C16" s="29" t="s">
        <v>123</v>
      </c>
      <c r="D16" s="30" t="s">
        <v>178</v>
      </c>
      <c r="E16" s="41" t="s">
        <v>112</v>
      </c>
      <c r="F16" s="24">
        <v>211</v>
      </c>
      <c r="G16" s="10">
        <v>0</v>
      </c>
      <c r="H16" s="8">
        <f>F16*G16</f>
        <v>0</v>
      </c>
      <c r="I16" s="11">
        <v>0</v>
      </c>
      <c r="J16" s="9">
        <f>H16+(H16*I16)</f>
        <v>0</v>
      </c>
    </row>
    <row r="17" spans="1:10" ht="120" x14ac:dyDescent="0.25">
      <c r="A17" s="7" t="s">
        <v>12</v>
      </c>
      <c r="B17" s="19" t="s">
        <v>63</v>
      </c>
      <c r="C17" s="29" t="s">
        <v>123</v>
      </c>
      <c r="D17" s="30" t="s">
        <v>178</v>
      </c>
      <c r="E17" s="41" t="s">
        <v>112</v>
      </c>
      <c r="F17" s="24">
        <v>205</v>
      </c>
      <c r="G17" s="10">
        <v>0</v>
      </c>
      <c r="H17" s="8">
        <f t="shared" ref="H17:H21" si="0">F17*G17</f>
        <v>0</v>
      </c>
      <c r="I17" s="11">
        <v>0</v>
      </c>
      <c r="J17" s="9">
        <f t="shared" ref="J17:J21" si="1">H17+(H17*I17)</f>
        <v>0</v>
      </c>
    </row>
    <row r="18" spans="1:10" ht="120" x14ac:dyDescent="0.25">
      <c r="A18" s="7" t="s">
        <v>13</v>
      </c>
      <c r="B18" s="19" t="s">
        <v>64</v>
      </c>
      <c r="C18" s="29" t="s">
        <v>124</v>
      </c>
      <c r="D18" s="30" t="s">
        <v>178</v>
      </c>
      <c r="E18" s="41" t="s">
        <v>112</v>
      </c>
      <c r="F18" s="24">
        <v>211</v>
      </c>
      <c r="G18" s="10">
        <v>0</v>
      </c>
      <c r="H18" s="8">
        <f t="shared" si="0"/>
        <v>0</v>
      </c>
      <c r="I18" s="11">
        <v>0</v>
      </c>
      <c r="J18" s="9">
        <f t="shared" si="1"/>
        <v>0</v>
      </c>
    </row>
    <row r="19" spans="1:10" ht="90" x14ac:dyDescent="0.25">
      <c r="A19" s="7" t="s">
        <v>14</v>
      </c>
      <c r="B19" s="19" t="s">
        <v>65</v>
      </c>
      <c r="C19" s="29" t="s">
        <v>125</v>
      </c>
      <c r="D19" s="30" t="s">
        <v>179</v>
      </c>
      <c r="E19" s="41" t="s">
        <v>112</v>
      </c>
      <c r="F19" s="24">
        <v>405</v>
      </c>
      <c r="G19" s="10">
        <v>0</v>
      </c>
      <c r="H19" s="8">
        <f t="shared" si="0"/>
        <v>0</v>
      </c>
      <c r="I19" s="11">
        <v>0</v>
      </c>
      <c r="J19" s="9">
        <f t="shared" si="1"/>
        <v>0</v>
      </c>
    </row>
    <row r="20" spans="1:10" ht="90" x14ac:dyDescent="0.25">
      <c r="A20" s="7" t="s">
        <v>15</v>
      </c>
      <c r="B20" s="20" t="s">
        <v>66</v>
      </c>
      <c r="C20" s="29" t="s">
        <v>125</v>
      </c>
      <c r="D20" s="31" t="s">
        <v>180</v>
      </c>
      <c r="E20" s="41" t="s">
        <v>112</v>
      </c>
      <c r="F20" s="24">
        <v>411</v>
      </c>
      <c r="G20" s="10">
        <v>0</v>
      </c>
      <c r="H20" s="8">
        <f t="shared" si="0"/>
        <v>0</v>
      </c>
      <c r="I20" s="11">
        <v>0</v>
      </c>
      <c r="J20" s="9">
        <f t="shared" si="1"/>
        <v>0</v>
      </c>
    </row>
    <row r="21" spans="1:10" ht="105" x14ac:dyDescent="0.25">
      <c r="A21" s="7" t="s">
        <v>16</v>
      </c>
      <c r="B21" s="20" t="s">
        <v>67</v>
      </c>
      <c r="C21" s="29" t="s">
        <v>126</v>
      </c>
      <c r="D21" s="31" t="s">
        <v>178</v>
      </c>
      <c r="E21" s="41" t="s">
        <v>112</v>
      </c>
      <c r="F21" s="24">
        <v>226</v>
      </c>
      <c r="G21" s="10">
        <v>0</v>
      </c>
      <c r="H21" s="8">
        <f t="shared" si="0"/>
        <v>0</v>
      </c>
      <c r="I21" s="11">
        <v>0</v>
      </c>
      <c r="J21" s="9">
        <f t="shared" si="1"/>
        <v>0</v>
      </c>
    </row>
    <row r="22" spans="1:10" x14ac:dyDescent="0.25">
      <c r="A22" s="1" t="s">
        <v>175</v>
      </c>
      <c r="B22" s="1"/>
      <c r="C22" s="1"/>
      <c r="D22" s="1"/>
      <c r="E22" s="1"/>
      <c r="F22" s="1"/>
      <c r="G22" s="39"/>
      <c r="H22" s="40">
        <f>SUM(H16:H21)</f>
        <v>0</v>
      </c>
      <c r="I22" s="39"/>
      <c r="J22" s="40">
        <f>SUM(J16:J21)</f>
        <v>0</v>
      </c>
    </row>
    <row r="23" spans="1:10" ht="15.75" thickBot="1" x14ac:dyDescent="0.3">
      <c r="A23" s="23"/>
      <c r="B23" s="23"/>
      <c r="C23" s="23"/>
      <c r="D23" s="23"/>
      <c r="F23" s="23"/>
      <c r="G23" s="23"/>
      <c r="H23" s="23"/>
      <c r="I23" s="23"/>
      <c r="J23" s="23"/>
    </row>
    <row r="24" spans="1:10" ht="37.5" customHeight="1" x14ac:dyDescent="0.25">
      <c r="A24" s="23"/>
      <c r="B24" s="77" t="str">
        <f>'Lot n°1'!$B$45</f>
        <v>Pourcentage de Remise minimum sur Catalogue 
(cf art. 7.6 de l'AE valant CCAP) :</v>
      </c>
      <c r="C24" s="78"/>
      <c r="D24" s="78"/>
      <c r="E24" s="78"/>
      <c r="F24" s="79"/>
      <c r="G24" s="23"/>
      <c r="H24" s="23"/>
      <c r="I24" s="23"/>
      <c r="J24" s="23"/>
    </row>
    <row r="25" spans="1:10" ht="15.75" thickBot="1" x14ac:dyDescent="0.3">
      <c r="A25" s="23"/>
      <c r="B25" s="80"/>
      <c r="C25" s="81"/>
      <c r="D25" s="81"/>
      <c r="E25" s="81"/>
      <c r="F25" s="82"/>
      <c r="G25" s="23"/>
      <c r="H25" s="23"/>
      <c r="I25" s="23"/>
      <c r="J25" s="23"/>
    </row>
    <row r="26" spans="1:10" ht="15.75" thickBot="1" x14ac:dyDescent="0.3">
      <c r="A26" s="23"/>
      <c r="B26" s="23"/>
      <c r="C26" s="23"/>
      <c r="D26" s="23"/>
      <c r="F26" s="23"/>
      <c r="G26" s="23"/>
      <c r="H26" s="23"/>
      <c r="I26" s="23"/>
      <c r="J26" s="23"/>
    </row>
    <row r="27" spans="1:10" x14ac:dyDescent="0.25">
      <c r="A27" s="23"/>
      <c r="B27" s="77" t="s">
        <v>176</v>
      </c>
      <c r="C27" s="78"/>
      <c r="D27" s="78"/>
      <c r="E27" s="78"/>
      <c r="F27" s="78"/>
      <c r="G27" s="78"/>
      <c r="H27" s="78"/>
      <c r="I27" s="79"/>
      <c r="J27" s="23"/>
    </row>
    <row r="28" spans="1:10" ht="15.75" thickBot="1" x14ac:dyDescent="0.3">
      <c r="A28" s="23"/>
      <c r="B28" s="80" t="s">
        <v>177</v>
      </c>
      <c r="C28" s="81"/>
      <c r="D28" s="81"/>
      <c r="E28" s="81"/>
      <c r="F28" s="81"/>
      <c r="G28" s="81"/>
      <c r="H28" s="81"/>
      <c r="I28" s="82"/>
      <c r="J28" s="23"/>
    </row>
  </sheetData>
  <mergeCells count="10">
    <mergeCell ref="A8:B9"/>
    <mergeCell ref="C8:J9"/>
    <mergeCell ref="A10:C11"/>
    <mergeCell ref="A13:J13"/>
    <mergeCell ref="A1:J6"/>
    <mergeCell ref="A22:F22"/>
    <mergeCell ref="B24:F24"/>
    <mergeCell ref="B25:F25"/>
    <mergeCell ref="B27:I27"/>
    <mergeCell ref="B28:I28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zoomScaleNormal="100" workbookViewId="0">
      <selection activeCell="J18" sqref="J18"/>
    </sheetView>
  </sheetViews>
  <sheetFormatPr baseColWidth="10" defaultRowHeight="15" x14ac:dyDescent="0.25"/>
  <cols>
    <col min="1" max="1" width="5.5703125" customWidth="1"/>
    <col min="2" max="2" width="16.42578125" customWidth="1"/>
    <col min="3" max="3" width="31.5703125" customWidth="1"/>
    <col min="4" max="4" width="10.85546875" customWidth="1"/>
    <col min="5" max="5" width="15.5703125" style="23" customWidth="1"/>
    <col min="6" max="6" width="11" style="32" customWidth="1"/>
    <col min="7" max="7" width="9.5703125" customWidth="1"/>
    <col min="9" max="9" width="7.42578125" customWidth="1"/>
  </cols>
  <sheetData>
    <row r="1" spans="1:10" s="23" customFormat="1" ht="15" customHeight="1" x14ac:dyDescent="0.25">
      <c r="A1" s="87" t="s">
        <v>232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s="23" customForma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0" s="23" customFormat="1" x14ac:dyDescent="0.25">
      <c r="A3" s="87"/>
      <c r="B3" s="87"/>
      <c r="C3" s="87"/>
      <c r="D3" s="87"/>
      <c r="E3" s="87"/>
      <c r="F3" s="87"/>
      <c r="G3" s="87"/>
      <c r="H3" s="87"/>
      <c r="I3" s="87"/>
      <c r="J3" s="87"/>
    </row>
    <row r="4" spans="1:10" s="23" customForma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s="23" customFormat="1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0" s="23" customFormat="1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</row>
    <row r="8" spans="1:10" x14ac:dyDescent="0.25">
      <c r="A8" s="85" t="s">
        <v>0</v>
      </c>
      <c r="B8" s="85"/>
      <c r="C8" s="86"/>
      <c r="D8" s="86"/>
      <c r="E8" s="86"/>
      <c r="F8" s="86"/>
      <c r="G8" s="86"/>
      <c r="H8" s="86"/>
      <c r="I8" s="86"/>
      <c r="J8" s="86"/>
    </row>
    <row r="9" spans="1:10" x14ac:dyDescent="0.25">
      <c r="A9" s="85"/>
      <c r="B9" s="85"/>
      <c r="C9" s="86"/>
      <c r="D9" s="86"/>
      <c r="E9" s="86"/>
      <c r="F9" s="86"/>
      <c r="G9" s="86"/>
      <c r="H9" s="86"/>
      <c r="I9" s="86"/>
      <c r="J9" s="86"/>
    </row>
    <row r="10" spans="1:10" x14ac:dyDescent="0.25">
      <c r="A10" s="84" t="s">
        <v>1</v>
      </c>
      <c r="B10" s="84"/>
      <c r="C10" s="84"/>
      <c r="D10" s="18"/>
      <c r="G10" s="18"/>
      <c r="H10" s="18"/>
      <c r="I10" s="18"/>
      <c r="J10" s="18"/>
    </row>
    <row r="11" spans="1:10" x14ac:dyDescent="0.25">
      <c r="A11" s="84"/>
      <c r="B11" s="84"/>
      <c r="C11" s="84"/>
      <c r="D11" s="18"/>
      <c r="G11" s="18"/>
      <c r="H11" s="18"/>
      <c r="I11" s="18"/>
      <c r="J11" s="18"/>
    </row>
    <row r="12" spans="1:10" x14ac:dyDescent="0.25">
      <c r="A12" s="18"/>
      <c r="B12" s="18"/>
      <c r="C12" s="18"/>
      <c r="D12" s="18"/>
      <c r="G12" s="18"/>
      <c r="H12" s="18"/>
      <c r="I12" s="18"/>
      <c r="J12" s="18"/>
    </row>
    <row r="13" spans="1:10" x14ac:dyDescent="0.25">
      <c r="A13" s="83" t="s">
        <v>75</v>
      </c>
      <c r="B13" s="83"/>
      <c r="C13" s="83"/>
      <c r="D13" s="83"/>
      <c r="E13" s="83"/>
      <c r="F13" s="83"/>
      <c r="G13" s="83"/>
      <c r="H13" s="83"/>
      <c r="I13" s="83"/>
      <c r="J13" s="83"/>
    </row>
    <row r="14" spans="1:10" x14ac:dyDescent="0.25">
      <c r="A14" s="18"/>
      <c r="B14" s="18"/>
      <c r="C14" s="18"/>
      <c r="D14" s="18"/>
      <c r="G14" s="18"/>
      <c r="H14" s="18"/>
      <c r="I14" s="18"/>
      <c r="J14" s="18"/>
    </row>
    <row r="15" spans="1:10" ht="38.25" x14ac:dyDescent="0.25">
      <c r="A15" s="4" t="s">
        <v>74</v>
      </c>
      <c r="B15" s="4" t="s">
        <v>3</v>
      </c>
      <c r="C15" s="4" t="s">
        <v>4</v>
      </c>
      <c r="D15" s="6" t="s">
        <v>5</v>
      </c>
      <c r="E15" s="6" t="s">
        <v>174</v>
      </c>
      <c r="F15" s="5" t="s">
        <v>6</v>
      </c>
      <c r="G15" s="4" t="s">
        <v>7</v>
      </c>
      <c r="H15" s="4" t="s">
        <v>8</v>
      </c>
      <c r="I15" s="4" t="s">
        <v>9</v>
      </c>
      <c r="J15" s="4" t="s">
        <v>10</v>
      </c>
    </row>
    <row r="16" spans="1:10" ht="108" x14ac:dyDescent="0.25">
      <c r="A16" s="48" t="s">
        <v>11</v>
      </c>
      <c r="B16" s="49" t="s">
        <v>68</v>
      </c>
      <c r="C16" s="49" t="s">
        <v>127</v>
      </c>
      <c r="D16" s="50" t="s">
        <v>112</v>
      </c>
      <c r="E16" s="50" t="s">
        <v>182</v>
      </c>
      <c r="F16" s="51">
        <v>226</v>
      </c>
      <c r="G16" s="52">
        <v>0</v>
      </c>
      <c r="H16" s="53">
        <f>F16*G16</f>
        <v>0</v>
      </c>
      <c r="I16" s="54">
        <v>0</v>
      </c>
      <c r="J16" s="55">
        <f>H16+(H16*I16)</f>
        <v>0</v>
      </c>
    </row>
    <row r="17" spans="1:10" ht="108" x14ac:dyDescent="0.25">
      <c r="A17" s="48" t="s">
        <v>12</v>
      </c>
      <c r="B17" s="49" t="s">
        <v>69</v>
      </c>
      <c r="C17" s="49" t="s">
        <v>128</v>
      </c>
      <c r="D17" s="50" t="s">
        <v>5</v>
      </c>
      <c r="E17" s="50" t="s">
        <v>183</v>
      </c>
      <c r="F17" s="51">
        <v>978</v>
      </c>
      <c r="G17" s="52">
        <v>0</v>
      </c>
      <c r="H17" s="53">
        <f t="shared" ref="H17:H21" si="0">F17*G17</f>
        <v>0</v>
      </c>
      <c r="I17" s="54">
        <v>0</v>
      </c>
      <c r="J17" s="55">
        <f t="shared" ref="J17:J21" si="1">H17+(H17*I17)</f>
        <v>0</v>
      </c>
    </row>
    <row r="18" spans="1:10" ht="108" x14ac:dyDescent="0.25">
      <c r="A18" s="48" t="s">
        <v>13</v>
      </c>
      <c r="B18" s="49" t="s">
        <v>70</v>
      </c>
      <c r="C18" s="49" t="s">
        <v>129</v>
      </c>
      <c r="D18" s="50" t="s">
        <v>112</v>
      </c>
      <c r="E18" s="50" t="s">
        <v>182</v>
      </c>
      <c r="F18" s="51">
        <v>206</v>
      </c>
      <c r="G18" s="52">
        <v>0</v>
      </c>
      <c r="H18" s="53">
        <f t="shared" si="0"/>
        <v>0</v>
      </c>
      <c r="I18" s="54">
        <v>0</v>
      </c>
      <c r="J18" s="55">
        <f t="shared" si="1"/>
        <v>0</v>
      </c>
    </row>
    <row r="19" spans="1:10" ht="108" x14ac:dyDescent="0.25">
      <c r="A19" s="48" t="s">
        <v>14</v>
      </c>
      <c r="B19" s="49" t="s">
        <v>71</v>
      </c>
      <c r="C19" s="49" t="s">
        <v>130</v>
      </c>
      <c r="D19" s="50" t="s">
        <v>5</v>
      </c>
      <c r="E19" s="50" t="s">
        <v>184</v>
      </c>
      <c r="F19" s="51">
        <v>100</v>
      </c>
      <c r="G19" s="52">
        <v>0</v>
      </c>
      <c r="H19" s="53">
        <f t="shared" si="0"/>
        <v>0</v>
      </c>
      <c r="I19" s="54">
        <v>0</v>
      </c>
      <c r="J19" s="55">
        <f t="shared" si="1"/>
        <v>0</v>
      </c>
    </row>
    <row r="20" spans="1:10" ht="108.75" x14ac:dyDescent="0.25">
      <c r="A20" s="48" t="s">
        <v>15</v>
      </c>
      <c r="B20" s="49" t="s">
        <v>72</v>
      </c>
      <c r="C20" s="56" t="s">
        <v>131</v>
      </c>
      <c r="D20" s="50" t="s">
        <v>112</v>
      </c>
      <c r="E20" s="50" t="s">
        <v>182</v>
      </c>
      <c r="F20" s="51">
        <v>111</v>
      </c>
      <c r="G20" s="52">
        <v>0</v>
      </c>
      <c r="H20" s="53">
        <f t="shared" si="0"/>
        <v>0</v>
      </c>
      <c r="I20" s="54">
        <v>0</v>
      </c>
      <c r="J20" s="55">
        <f t="shared" si="1"/>
        <v>0</v>
      </c>
    </row>
    <row r="21" spans="1:10" ht="108" x14ac:dyDescent="0.25">
      <c r="A21" s="48" t="s">
        <v>16</v>
      </c>
      <c r="B21" s="49" t="s">
        <v>73</v>
      </c>
      <c r="C21" s="49" t="s">
        <v>132</v>
      </c>
      <c r="D21" s="50" t="s">
        <v>5</v>
      </c>
      <c r="E21" s="50" t="s">
        <v>184</v>
      </c>
      <c r="F21" s="51">
        <v>100</v>
      </c>
      <c r="G21" s="52">
        <v>0</v>
      </c>
      <c r="H21" s="53">
        <f t="shared" si="0"/>
        <v>0</v>
      </c>
      <c r="I21" s="54">
        <v>0</v>
      </c>
      <c r="J21" s="55">
        <f t="shared" si="1"/>
        <v>0</v>
      </c>
    </row>
    <row r="22" spans="1:10" x14ac:dyDescent="0.25">
      <c r="A22" s="1" t="s">
        <v>175</v>
      </c>
      <c r="B22" s="1"/>
      <c r="C22" s="1"/>
      <c r="D22" s="1"/>
      <c r="E22" s="1"/>
      <c r="F22" s="1"/>
      <c r="G22" s="39"/>
      <c r="H22" s="40">
        <f>SUM(H16:H21)</f>
        <v>0</v>
      </c>
      <c r="I22" s="39"/>
      <c r="J22" s="40">
        <f>SUM(J16:J21)</f>
        <v>0</v>
      </c>
    </row>
    <row r="23" spans="1:10" ht="15.75" thickBot="1" x14ac:dyDescent="0.3">
      <c r="A23" s="23"/>
      <c r="B23" s="23"/>
      <c r="C23" s="23"/>
      <c r="D23" s="23"/>
      <c r="F23" s="23"/>
      <c r="G23" s="23"/>
      <c r="H23" s="23"/>
      <c r="I23" s="23"/>
      <c r="J23" s="23"/>
    </row>
    <row r="24" spans="1:10" ht="30" customHeight="1" x14ac:dyDescent="0.25">
      <c r="A24" s="23"/>
      <c r="B24" s="77" t="str">
        <f>'Lot n°1'!$B$45</f>
        <v>Pourcentage de Remise minimum sur Catalogue 
(cf art. 7.6 de l'AE valant CCAP) :</v>
      </c>
      <c r="C24" s="78"/>
      <c r="D24" s="78"/>
      <c r="E24" s="78"/>
      <c r="F24" s="79"/>
      <c r="G24" s="23"/>
      <c r="H24" s="23"/>
      <c r="I24" s="23"/>
      <c r="J24" s="23"/>
    </row>
    <row r="25" spans="1:10" ht="15.75" thickBot="1" x14ac:dyDescent="0.3">
      <c r="A25" s="23"/>
      <c r="B25" s="80"/>
      <c r="C25" s="81"/>
      <c r="D25" s="81"/>
      <c r="E25" s="81"/>
      <c r="F25" s="82"/>
      <c r="G25" s="23"/>
      <c r="H25" s="23"/>
      <c r="I25" s="23"/>
      <c r="J25" s="23"/>
    </row>
    <row r="26" spans="1:10" ht="15.75" thickBot="1" x14ac:dyDescent="0.3">
      <c r="A26" s="23"/>
      <c r="B26" s="23"/>
      <c r="C26" s="23"/>
      <c r="D26" s="23"/>
      <c r="F26" s="23"/>
      <c r="G26" s="23"/>
      <c r="H26" s="23"/>
      <c r="I26" s="23"/>
      <c r="J26" s="23"/>
    </row>
    <row r="27" spans="1:10" x14ac:dyDescent="0.25">
      <c r="A27" s="23"/>
      <c r="B27" s="77" t="s">
        <v>176</v>
      </c>
      <c r="C27" s="78"/>
      <c r="D27" s="78"/>
      <c r="E27" s="78"/>
      <c r="F27" s="78"/>
      <c r="G27" s="78"/>
      <c r="H27" s="78"/>
      <c r="I27" s="79"/>
      <c r="J27" s="23"/>
    </row>
    <row r="28" spans="1:10" ht="15.75" thickBot="1" x14ac:dyDescent="0.3">
      <c r="A28" s="23"/>
      <c r="B28" s="80" t="s">
        <v>177</v>
      </c>
      <c r="C28" s="81"/>
      <c r="D28" s="81"/>
      <c r="E28" s="81"/>
      <c r="F28" s="81"/>
      <c r="G28" s="81"/>
      <c r="H28" s="81"/>
      <c r="I28" s="82"/>
      <c r="J28" s="23"/>
    </row>
  </sheetData>
  <mergeCells count="10">
    <mergeCell ref="A8:B9"/>
    <mergeCell ref="C8:J9"/>
    <mergeCell ref="A10:C11"/>
    <mergeCell ref="A13:J13"/>
    <mergeCell ref="A1:J6"/>
    <mergeCell ref="A22:F22"/>
    <mergeCell ref="B24:F24"/>
    <mergeCell ref="B25:F25"/>
    <mergeCell ref="B27:I27"/>
    <mergeCell ref="B28:I28"/>
  </mergeCells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topLeftCell="A11" zoomScaleNormal="100" workbookViewId="0">
      <selection activeCell="J18" sqref="J18"/>
    </sheetView>
  </sheetViews>
  <sheetFormatPr baseColWidth="10" defaultRowHeight="15" x14ac:dyDescent="0.25"/>
  <cols>
    <col min="1" max="1" width="4.85546875" customWidth="1"/>
    <col min="2" max="2" width="15.5703125" customWidth="1"/>
    <col min="3" max="3" width="32.85546875" customWidth="1"/>
    <col min="4" max="4" width="10.5703125" customWidth="1"/>
    <col min="5" max="5" width="14.85546875" style="23" customWidth="1"/>
    <col min="7" max="8" width="10.42578125" customWidth="1"/>
    <col min="9" max="9" width="7.5703125" customWidth="1"/>
  </cols>
  <sheetData>
    <row r="1" spans="1:10" x14ac:dyDescent="0.25">
      <c r="A1" s="87" t="s">
        <v>232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s="23" customForma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0" s="23" customFormat="1" x14ac:dyDescent="0.25">
      <c r="A3" s="87"/>
      <c r="B3" s="87"/>
      <c r="C3" s="87"/>
      <c r="D3" s="87"/>
      <c r="E3" s="87"/>
      <c r="F3" s="87"/>
      <c r="G3" s="87"/>
      <c r="H3" s="87"/>
      <c r="I3" s="87"/>
      <c r="J3" s="87"/>
    </row>
    <row r="4" spans="1:10" s="23" customForma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s="23" customFormat="1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0" s="23" customFormat="1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</row>
    <row r="7" spans="1:10" s="23" customForma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0" x14ac:dyDescent="0.25">
      <c r="A8" s="85" t="s">
        <v>0</v>
      </c>
      <c r="B8" s="85"/>
      <c r="C8" s="86"/>
      <c r="D8" s="86"/>
      <c r="E8" s="86"/>
      <c r="F8" s="86"/>
      <c r="G8" s="86"/>
      <c r="H8" s="86"/>
      <c r="I8" s="86"/>
      <c r="J8" s="86"/>
    </row>
    <row r="9" spans="1:10" x14ac:dyDescent="0.25">
      <c r="A9" s="85"/>
      <c r="B9" s="85"/>
      <c r="C9" s="86"/>
      <c r="D9" s="86"/>
      <c r="E9" s="86"/>
      <c r="F9" s="86"/>
      <c r="G9" s="86"/>
      <c r="H9" s="86"/>
      <c r="I9" s="86"/>
      <c r="J9" s="86"/>
    </row>
    <row r="10" spans="1:10" x14ac:dyDescent="0.25">
      <c r="A10" s="84" t="s">
        <v>1</v>
      </c>
      <c r="B10" s="84"/>
      <c r="C10" s="84"/>
      <c r="D10" s="21"/>
      <c r="F10" s="21"/>
      <c r="G10" s="21"/>
      <c r="H10" s="21"/>
      <c r="I10" s="21"/>
      <c r="J10" s="21"/>
    </row>
    <row r="11" spans="1:10" x14ac:dyDescent="0.25">
      <c r="A11" s="84"/>
      <c r="B11" s="84"/>
      <c r="C11" s="84"/>
      <c r="D11" s="21"/>
      <c r="F11" s="21"/>
      <c r="G11" s="21"/>
      <c r="H11" s="21"/>
      <c r="I11" s="21"/>
      <c r="J11" s="21"/>
    </row>
    <row r="12" spans="1:10" x14ac:dyDescent="0.25">
      <c r="A12" s="21"/>
      <c r="B12" s="21"/>
      <c r="C12" s="21"/>
      <c r="D12" s="21"/>
      <c r="F12" s="21"/>
      <c r="G12" s="21"/>
      <c r="H12" s="21"/>
      <c r="I12" s="21"/>
      <c r="J12" s="21"/>
    </row>
    <row r="13" spans="1:10" x14ac:dyDescent="0.25">
      <c r="A13" s="83" t="s">
        <v>84</v>
      </c>
      <c r="B13" s="83"/>
      <c r="C13" s="83"/>
      <c r="D13" s="83"/>
      <c r="E13" s="83"/>
      <c r="F13" s="83"/>
      <c r="G13" s="83"/>
      <c r="H13" s="83"/>
      <c r="I13" s="83"/>
      <c r="J13" s="83"/>
    </row>
    <row r="14" spans="1:10" x14ac:dyDescent="0.25">
      <c r="A14" s="21"/>
      <c r="B14" s="21"/>
      <c r="C14" s="21"/>
      <c r="D14" s="21"/>
      <c r="F14" s="21"/>
      <c r="G14" s="21"/>
      <c r="H14" s="21"/>
      <c r="I14" s="21"/>
      <c r="J14" s="21"/>
    </row>
    <row r="15" spans="1:10" ht="38.25" x14ac:dyDescent="0.25">
      <c r="A15" s="4" t="s">
        <v>83</v>
      </c>
      <c r="B15" s="4" t="s">
        <v>3</v>
      </c>
      <c r="C15" s="4" t="s">
        <v>4</v>
      </c>
      <c r="D15" s="6" t="s">
        <v>5</v>
      </c>
      <c r="E15" s="6" t="s">
        <v>174</v>
      </c>
      <c r="F15" s="5" t="s">
        <v>6</v>
      </c>
      <c r="G15" s="4" t="s">
        <v>7</v>
      </c>
      <c r="H15" s="4" t="s">
        <v>8</v>
      </c>
      <c r="I15" s="4" t="s">
        <v>9</v>
      </c>
      <c r="J15" s="4" t="s">
        <v>10</v>
      </c>
    </row>
    <row r="16" spans="1:10" ht="88.5" customHeight="1" x14ac:dyDescent="0.25">
      <c r="A16" s="48" t="s">
        <v>11</v>
      </c>
      <c r="B16" s="57" t="s">
        <v>76</v>
      </c>
      <c r="C16" s="58" t="s">
        <v>133</v>
      </c>
      <c r="D16" s="50" t="s">
        <v>112</v>
      </c>
      <c r="E16" s="50" t="s">
        <v>185</v>
      </c>
      <c r="F16" s="51">
        <v>1300</v>
      </c>
      <c r="G16" s="52">
        <v>0</v>
      </c>
      <c r="H16" s="53">
        <f>F16*G16</f>
        <v>0</v>
      </c>
      <c r="I16" s="54">
        <v>0</v>
      </c>
      <c r="J16" s="55">
        <f>H16+(H16*I16)</f>
        <v>0</v>
      </c>
    </row>
    <row r="17" spans="1:10" ht="108" x14ac:dyDescent="0.25">
      <c r="A17" s="48" t="s">
        <v>12</v>
      </c>
      <c r="B17" s="49" t="s">
        <v>77</v>
      </c>
      <c r="C17" s="58" t="s">
        <v>134</v>
      </c>
      <c r="D17" s="50" t="s">
        <v>112</v>
      </c>
      <c r="E17" s="50" t="s">
        <v>185</v>
      </c>
      <c r="F17" s="51">
        <v>1300</v>
      </c>
      <c r="G17" s="52">
        <v>0</v>
      </c>
      <c r="H17" s="53">
        <f t="shared" ref="H17:H24" si="0">F17*G17</f>
        <v>0</v>
      </c>
      <c r="I17" s="54">
        <v>0</v>
      </c>
      <c r="J17" s="55">
        <f t="shared" ref="J17:J24" si="1">H17+(H17*I17)</f>
        <v>0</v>
      </c>
    </row>
    <row r="18" spans="1:10" ht="120" x14ac:dyDescent="0.25">
      <c r="A18" s="48" t="s">
        <v>13</v>
      </c>
      <c r="B18" s="49" t="s">
        <v>78</v>
      </c>
      <c r="C18" s="58" t="s">
        <v>135</v>
      </c>
      <c r="D18" s="50" t="s">
        <v>5</v>
      </c>
      <c r="E18" s="50" t="s">
        <v>186</v>
      </c>
      <c r="F18" s="51">
        <v>6300</v>
      </c>
      <c r="G18" s="52">
        <v>0</v>
      </c>
      <c r="H18" s="53">
        <f t="shared" si="0"/>
        <v>0</v>
      </c>
      <c r="I18" s="54">
        <v>0</v>
      </c>
      <c r="J18" s="55">
        <f t="shared" si="1"/>
        <v>0</v>
      </c>
    </row>
    <row r="19" spans="1:10" ht="120.75" x14ac:dyDescent="0.25">
      <c r="A19" s="48" t="s">
        <v>14</v>
      </c>
      <c r="B19" s="49" t="s">
        <v>79</v>
      </c>
      <c r="C19" s="59" t="s">
        <v>136</v>
      </c>
      <c r="D19" s="50" t="s">
        <v>5</v>
      </c>
      <c r="E19" s="50" t="s">
        <v>186</v>
      </c>
      <c r="F19" s="51">
        <v>6000</v>
      </c>
      <c r="G19" s="52">
        <v>0</v>
      </c>
      <c r="H19" s="53">
        <f t="shared" si="0"/>
        <v>0</v>
      </c>
      <c r="I19" s="54">
        <v>0</v>
      </c>
      <c r="J19" s="55">
        <f t="shared" si="1"/>
        <v>0</v>
      </c>
    </row>
    <row r="20" spans="1:10" ht="120" x14ac:dyDescent="0.25">
      <c r="A20" s="48" t="s">
        <v>15</v>
      </c>
      <c r="B20" s="49" t="s">
        <v>80</v>
      </c>
      <c r="C20" s="58" t="s">
        <v>137</v>
      </c>
      <c r="D20" s="50" t="s">
        <v>112</v>
      </c>
      <c r="E20" s="50" t="s">
        <v>185</v>
      </c>
      <c r="F20" s="51">
        <v>300</v>
      </c>
      <c r="G20" s="52">
        <v>0</v>
      </c>
      <c r="H20" s="53">
        <f t="shared" si="0"/>
        <v>0</v>
      </c>
      <c r="I20" s="54">
        <v>0</v>
      </c>
      <c r="J20" s="55">
        <f t="shared" si="1"/>
        <v>0</v>
      </c>
    </row>
    <row r="21" spans="1:10" ht="108.75" x14ac:dyDescent="0.25">
      <c r="A21" s="48" t="s">
        <v>16</v>
      </c>
      <c r="B21" s="61" t="s">
        <v>81</v>
      </c>
      <c r="C21" s="60" t="s">
        <v>138</v>
      </c>
      <c r="D21" s="50" t="s">
        <v>112</v>
      </c>
      <c r="E21" s="50" t="s">
        <v>185</v>
      </c>
      <c r="F21" s="51">
        <v>300</v>
      </c>
      <c r="G21" s="52">
        <v>0</v>
      </c>
      <c r="H21" s="53">
        <f t="shared" si="0"/>
        <v>0</v>
      </c>
      <c r="I21" s="54">
        <v>0</v>
      </c>
      <c r="J21" s="55">
        <f t="shared" si="1"/>
        <v>0</v>
      </c>
    </row>
    <row r="22" spans="1:10" ht="108.75" x14ac:dyDescent="0.25">
      <c r="A22" s="48" t="s">
        <v>17</v>
      </c>
      <c r="B22" s="61" t="s">
        <v>81</v>
      </c>
      <c r="C22" s="60" t="s">
        <v>138</v>
      </c>
      <c r="D22" s="50" t="s">
        <v>5</v>
      </c>
      <c r="E22" s="50" t="s">
        <v>187</v>
      </c>
      <c r="F22" s="51">
        <v>5000</v>
      </c>
      <c r="G22" s="52">
        <v>0</v>
      </c>
      <c r="H22" s="53">
        <f t="shared" si="0"/>
        <v>0</v>
      </c>
      <c r="I22" s="54">
        <v>0</v>
      </c>
      <c r="J22" s="55">
        <f t="shared" si="1"/>
        <v>0</v>
      </c>
    </row>
    <row r="23" spans="1:10" ht="96.75" x14ac:dyDescent="0.25">
      <c r="A23" s="48" t="s">
        <v>18</v>
      </c>
      <c r="B23" s="61" t="s">
        <v>82</v>
      </c>
      <c r="C23" s="60" t="s">
        <v>139</v>
      </c>
      <c r="D23" s="50" t="s">
        <v>112</v>
      </c>
      <c r="E23" s="50" t="s">
        <v>185</v>
      </c>
      <c r="F23" s="51">
        <v>300</v>
      </c>
      <c r="G23" s="52">
        <v>0</v>
      </c>
      <c r="H23" s="53">
        <f t="shared" si="0"/>
        <v>0</v>
      </c>
      <c r="I23" s="54">
        <v>0</v>
      </c>
      <c r="J23" s="55">
        <f t="shared" si="1"/>
        <v>0</v>
      </c>
    </row>
    <row r="24" spans="1:10" ht="96.75" x14ac:dyDescent="0.25">
      <c r="A24" s="48" t="s">
        <v>19</v>
      </c>
      <c r="B24" s="61" t="s">
        <v>82</v>
      </c>
      <c r="C24" s="60" t="s">
        <v>139</v>
      </c>
      <c r="D24" s="50" t="s">
        <v>5</v>
      </c>
      <c r="E24" s="50" t="s">
        <v>187</v>
      </c>
      <c r="F24" s="51">
        <v>5000</v>
      </c>
      <c r="G24" s="52">
        <v>0</v>
      </c>
      <c r="H24" s="53">
        <f t="shared" si="0"/>
        <v>0</v>
      </c>
      <c r="I24" s="54">
        <v>0</v>
      </c>
      <c r="J24" s="55">
        <f t="shared" si="1"/>
        <v>0</v>
      </c>
    </row>
    <row r="25" spans="1:10" x14ac:dyDescent="0.25">
      <c r="A25" s="1" t="s">
        <v>175</v>
      </c>
      <c r="B25" s="1"/>
      <c r="C25" s="1"/>
      <c r="D25" s="1"/>
      <c r="E25" s="1"/>
      <c r="F25" s="1"/>
      <c r="G25" s="39"/>
      <c r="H25" s="40">
        <f>SUM(H16:H24)</f>
        <v>0</v>
      </c>
      <c r="I25" s="39"/>
      <c r="J25" s="40">
        <f>SUM(J16:J24)</f>
        <v>0</v>
      </c>
    </row>
    <row r="26" spans="1:10" ht="15.75" thickBot="1" x14ac:dyDescent="0.3">
      <c r="A26" s="23"/>
      <c r="B26" s="23"/>
      <c r="C26" s="23"/>
      <c r="D26" s="23"/>
      <c r="F26" s="23"/>
      <c r="G26" s="23"/>
      <c r="H26" s="23"/>
      <c r="I26" s="23"/>
      <c r="J26" s="23"/>
    </row>
    <row r="27" spans="1:10" ht="29.1" customHeight="1" x14ac:dyDescent="0.25">
      <c r="A27" s="23"/>
      <c r="B27" s="77" t="str">
        <f>'Lot n°1'!$B$45</f>
        <v>Pourcentage de Remise minimum sur Catalogue 
(cf art. 7.6 de l'AE valant CCAP) :</v>
      </c>
      <c r="C27" s="78"/>
      <c r="D27" s="78"/>
      <c r="E27" s="78"/>
      <c r="F27" s="79"/>
      <c r="G27" s="23"/>
      <c r="H27" s="23"/>
      <c r="I27" s="23"/>
      <c r="J27" s="23"/>
    </row>
    <row r="28" spans="1:10" ht="15.75" thickBot="1" x14ac:dyDescent="0.3">
      <c r="A28" s="23"/>
      <c r="B28" s="80"/>
      <c r="C28" s="81"/>
      <c r="D28" s="81"/>
      <c r="E28" s="81"/>
      <c r="F28" s="82"/>
      <c r="G28" s="23"/>
      <c r="H28" s="23"/>
      <c r="I28" s="23"/>
      <c r="J28" s="23"/>
    </row>
    <row r="29" spans="1:10" ht="15.75" thickBot="1" x14ac:dyDescent="0.3">
      <c r="A29" s="23"/>
      <c r="B29" s="23"/>
      <c r="C29" s="23"/>
      <c r="D29" s="23"/>
      <c r="F29" s="23"/>
      <c r="G29" s="23"/>
      <c r="H29" s="23"/>
      <c r="I29" s="23"/>
      <c r="J29" s="23"/>
    </row>
    <row r="30" spans="1:10" x14ac:dyDescent="0.25">
      <c r="A30" s="23"/>
      <c r="B30" s="77" t="s">
        <v>176</v>
      </c>
      <c r="C30" s="78"/>
      <c r="D30" s="78"/>
      <c r="E30" s="78"/>
      <c r="F30" s="78"/>
      <c r="G30" s="78"/>
      <c r="H30" s="78"/>
      <c r="I30" s="79"/>
      <c r="J30" s="23"/>
    </row>
    <row r="31" spans="1:10" ht="15.75" thickBot="1" x14ac:dyDescent="0.3">
      <c r="A31" s="23"/>
      <c r="B31" s="80" t="s">
        <v>177</v>
      </c>
      <c r="C31" s="81"/>
      <c r="D31" s="81"/>
      <c r="E31" s="81"/>
      <c r="F31" s="81"/>
      <c r="G31" s="81"/>
      <c r="H31" s="81"/>
      <c r="I31" s="82"/>
      <c r="J31" s="23"/>
    </row>
  </sheetData>
  <mergeCells count="10">
    <mergeCell ref="A8:B9"/>
    <mergeCell ref="C8:J9"/>
    <mergeCell ref="A10:C11"/>
    <mergeCell ref="A13:J13"/>
    <mergeCell ref="A1:J6"/>
    <mergeCell ref="A25:F25"/>
    <mergeCell ref="B27:F27"/>
    <mergeCell ref="B28:F28"/>
    <mergeCell ref="B30:I30"/>
    <mergeCell ref="B31:I31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showGridLines="0" topLeftCell="A10" zoomScaleNormal="100" workbookViewId="0">
      <selection activeCell="J17" sqref="J17"/>
    </sheetView>
  </sheetViews>
  <sheetFormatPr baseColWidth="10" defaultRowHeight="15" x14ac:dyDescent="0.25"/>
  <cols>
    <col min="1" max="1" width="5.85546875" customWidth="1"/>
    <col min="2" max="2" width="15.140625" customWidth="1"/>
    <col min="3" max="3" width="35.5703125" customWidth="1"/>
    <col min="4" max="4" width="11.140625" customWidth="1"/>
    <col min="5" max="5" width="14.42578125" style="23" customWidth="1"/>
    <col min="6" max="6" width="10.42578125" customWidth="1"/>
    <col min="7" max="7" width="7.85546875" customWidth="1"/>
    <col min="8" max="8" width="10.5703125" customWidth="1"/>
    <col min="9" max="9" width="7.5703125" customWidth="1"/>
  </cols>
  <sheetData>
    <row r="1" spans="1:10" x14ac:dyDescent="0.25">
      <c r="A1" s="87" t="s">
        <v>232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s="23" customForma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0" s="23" customFormat="1" x14ac:dyDescent="0.25">
      <c r="A3" s="87"/>
      <c r="B3" s="87"/>
      <c r="C3" s="87"/>
      <c r="D3" s="87"/>
      <c r="E3" s="87"/>
      <c r="F3" s="87"/>
      <c r="G3" s="87"/>
      <c r="H3" s="87"/>
      <c r="I3" s="87"/>
      <c r="J3" s="87"/>
    </row>
    <row r="4" spans="1:10" s="23" customForma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s="23" customFormat="1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0" s="23" customFormat="1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</row>
    <row r="8" spans="1:10" x14ac:dyDescent="0.25">
      <c r="A8" s="85" t="s">
        <v>0</v>
      </c>
      <c r="B8" s="85"/>
      <c r="C8" s="86"/>
      <c r="D8" s="86"/>
      <c r="E8" s="86"/>
      <c r="F8" s="86"/>
      <c r="G8" s="86"/>
      <c r="H8" s="86"/>
      <c r="I8" s="86"/>
      <c r="J8" s="86"/>
    </row>
    <row r="9" spans="1:10" x14ac:dyDescent="0.25">
      <c r="A9" s="85"/>
      <c r="B9" s="85"/>
      <c r="C9" s="86"/>
      <c r="D9" s="86"/>
      <c r="E9" s="86"/>
      <c r="F9" s="86"/>
      <c r="G9" s="86"/>
      <c r="H9" s="86"/>
      <c r="I9" s="86"/>
      <c r="J9" s="86"/>
    </row>
    <row r="10" spans="1:10" x14ac:dyDescent="0.25">
      <c r="A10" s="84" t="s">
        <v>1</v>
      </c>
      <c r="B10" s="84"/>
      <c r="C10" s="84"/>
      <c r="D10" s="22"/>
      <c r="F10" s="22"/>
      <c r="G10" s="22"/>
      <c r="H10" s="22"/>
      <c r="I10" s="22"/>
      <c r="J10" s="22"/>
    </row>
    <row r="11" spans="1:10" x14ac:dyDescent="0.25">
      <c r="A11" s="84"/>
      <c r="B11" s="84"/>
      <c r="C11" s="84"/>
      <c r="D11" s="22"/>
      <c r="F11" s="22"/>
      <c r="G11" s="22"/>
      <c r="H11" s="22"/>
      <c r="I11" s="22"/>
      <c r="J11" s="22"/>
    </row>
    <row r="12" spans="1:10" x14ac:dyDescent="0.25">
      <c r="A12" s="22"/>
      <c r="B12" s="22"/>
      <c r="C12" s="22"/>
      <c r="D12" s="22"/>
      <c r="F12" s="22"/>
      <c r="G12" s="22"/>
      <c r="H12" s="22"/>
      <c r="I12" s="22"/>
      <c r="J12" s="22"/>
    </row>
    <row r="13" spans="1:10" x14ac:dyDescent="0.25">
      <c r="A13" s="83" t="s">
        <v>97</v>
      </c>
      <c r="B13" s="83"/>
      <c r="C13" s="83"/>
      <c r="D13" s="83"/>
      <c r="E13" s="83"/>
      <c r="F13" s="83"/>
      <c r="G13" s="83"/>
      <c r="H13" s="83"/>
      <c r="I13" s="83"/>
      <c r="J13" s="83"/>
    </row>
    <row r="14" spans="1:10" x14ac:dyDescent="0.25">
      <c r="A14" s="22"/>
      <c r="B14" s="22"/>
      <c r="C14" s="22"/>
      <c r="D14" s="22"/>
      <c r="F14" s="22"/>
      <c r="G14" s="22"/>
      <c r="H14" s="22"/>
      <c r="I14" s="22"/>
      <c r="J14" s="22"/>
    </row>
    <row r="15" spans="1:10" ht="38.25" x14ac:dyDescent="0.25">
      <c r="A15" s="4" t="s">
        <v>96</v>
      </c>
      <c r="B15" s="4" t="s">
        <v>3</v>
      </c>
      <c r="C15" s="4" t="s">
        <v>4</v>
      </c>
      <c r="D15" s="6" t="s">
        <v>5</v>
      </c>
      <c r="E15" s="6" t="s">
        <v>174</v>
      </c>
      <c r="F15" s="66" t="s">
        <v>6</v>
      </c>
      <c r="G15" s="4" t="s">
        <v>7</v>
      </c>
      <c r="H15" s="4" t="s">
        <v>8</v>
      </c>
      <c r="I15" s="4" t="s">
        <v>9</v>
      </c>
      <c r="J15" s="4" t="s">
        <v>10</v>
      </c>
    </row>
    <row r="16" spans="1:10" ht="96" x14ac:dyDescent="0.25">
      <c r="A16" s="48" t="s">
        <v>11</v>
      </c>
      <c r="B16" s="61" t="s">
        <v>85</v>
      </c>
      <c r="C16" s="61" t="s">
        <v>213</v>
      </c>
      <c r="D16" s="62" t="s">
        <v>5</v>
      </c>
      <c r="E16" s="62" t="s">
        <v>187</v>
      </c>
      <c r="F16" s="51">
        <v>8000</v>
      </c>
      <c r="G16" s="52">
        <v>0</v>
      </c>
      <c r="H16" s="53">
        <f>F16*G16</f>
        <v>0</v>
      </c>
      <c r="I16" s="54">
        <v>0</v>
      </c>
      <c r="J16" s="55">
        <f>H16+(H16*I16)</f>
        <v>0</v>
      </c>
    </row>
    <row r="17" spans="1:10" ht="96" x14ac:dyDescent="0.25">
      <c r="A17" s="48" t="s">
        <v>12</v>
      </c>
      <c r="B17" s="61" t="s">
        <v>85</v>
      </c>
      <c r="C17" s="61" t="s">
        <v>189</v>
      </c>
      <c r="D17" s="62" t="s">
        <v>188</v>
      </c>
      <c r="E17" s="62" t="s">
        <v>185</v>
      </c>
      <c r="F17" s="51">
        <v>445</v>
      </c>
      <c r="G17" s="52">
        <v>0</v>
      </c>
      <c r="H17" s="53">
        <f t="shared" ref="H17:H33" si="0">F17*G17</f>
        <v>0</v>
      </c>
      <c r="I17" s="54">
        <v>0</v>
      </c>
      <c r="J17" s="55">
        <f t="shared" ref="J17:J33" si="1">H17+(H17*I17)</f>
        <v>0</v>
      </c>
    </row>
    <row r="18" spans="1:10" ht="96" x14ac:dyDescent="0.25">
      <c r="A18" s="48" t="s">
        <v>13</v>
      </c>
      <c r="B18" s="63" t="s">
        <v>82</v>
      </c>
      <c r="C18" s="49" t="s">
        <v>214</v>
      </c>
      <c r="D18" s="62" t="s">
        <v>5</v>
      </c>
      <c r="E18" s="62" t="s">
        <v>187</v>
      </c>
      <c r="F18" s="51">
        <v>9000</v>
      </c>
      <c r="G18" s="52">
        <v>0</v>
      </c>
      <c r="H18" s="53">
        <f t="shared" si="0"/>
        <v>0</v>
      </c>
      <c r="I18" s="54">
        <v>0</v>
      </c>
      <c r="J18" s="55">
        <f t="shared" si="1"/>
        <v>0</v>
      </c>
    </row>
    <row r="19" spans="1:10" ht="96" x14ac:dyDescent="0.25">
      <c r="A19" s="48" t="s">
        <v>14</v>
      </c>
      <c r="B19" s="63" t="s">
        <v>82</v>
      </c>
      <c r="C19" s="49" t="s">
        <v>190</v>
      </c>
      <c r="D19" s="62" t="s">
        <v>188</v>
      </c>
      <c r="E19" s="62" t="s">
        <v>185</v>
      </c>
      <c r="F19" s="51">
        <v>445</v>
      </c>
      <c r="G19" s="52">
        <v>0</v>
      </c>
      <c r="H19" s="53">
        <f t="shared" si="0"/>
        <v>0</v>
      </c>
      <c r="I19" s="54">
        <v>0</v>
      </c>
      <c r="J19" s="55">
        <f t="shared" si="1"/>
        <v>0</v>
      </c>
    </row>
    <row r="20" spans="1:10" ht="96" x14ac:dyDescent="0.25">
      <c r="A20" s="48" t="s">
        <v>15</v>
      </c>
      <c r="B20" s="63" t="s">
        <v>86</v>
      </c>
      <c r="C20" s="49" t="s">
        <v>215</v>
      </c>
      <c r="D20" s="62" t="s">
        <v>5</v>
      </c>
      <c r="E20" s="51" t="s">
        <v>187</v>
      </c>
      <c r="F20" s="51">
        <v>6500</v>
      </c>
      <c r="G20" s="52">
        <v>0</v>
      </c>
      <c r="H20" s="53">
        <f t="shared" si="0"/>
        <v>0</v>
      </c>
      <c r="I20" s="54">
        <v>0</v>
      </c>
      <c r="J20" s="55">
        <f t="shared" si="1"/>
        <v>0</v>
      </c>
    </row>
    <row r="21" spans="1:10" ht="96" x14ac:dyDescent="0.25">
      <c r="A21" s="48" t="s">
        <v>16</v>
      </c>
      <c r="B21" s="63" t="s">
        <v>86</v>
      </c>
      <c r="C21" s="49" t="s">
        <v>191</v>
      </c>
      <c r="D21" s="62" t="s">
        <v>188</v>
      </c>
      <c r="E21" s="62" t="s">
        <v>185</v>
      </c>
      <c r="F21" s="51">
        <v>405</v>
      </c>
      <c r="G21" s="52">
        <v>0</v>
      </c>
      <c r="H21" s="53">
        <f t="shared" si="0"/>
        <v>0</v>
      </c>
      <c r="I21" s="54">
        <v>0</v>
      </c>
      <c r="J21" s="55">
        <f t="shared" si="1"/>
        <v>0</v>
      </c>
    </row>
    <row r="22" spans="1:10" ht="96" x14ac:dyDescent="0.25">
      <c r="A22" s="48" t="s">
        <v>17</v>
      </c>
      <c r="B22" s="63" t="s">
        <v>87</v>
      </c>
      <c r="C22" s="49" t="s">
        <v>216</v>
      </c>
      <c r="D22" s="62" t="s">
        <v>5</v>
      </c>
      <c r="E22" s="62" t="s">
        <v>187</v>
      </c>
      <c r="F22" s="51">
        <v>2600</v>
      </c>
      <c r="G22" s="52">
        <v>0</v>
      </c>
      <c r="H22" s="53">
        <f t="shared" si="0"/>
        <v>0</v>
      </c>
      <c r="I22" s="54">
        <v>0</v>
      </c>
      <c r="J22" s="55">
        <f t="shared" si="1"/>
        <v>0</v>
      </c>
    </row>
    <row r="23" spans="1:10" ht="96" x14ac:dyDescent="0.25">
      <c r="A23" s="48" t="s">
        <v>18</v>
      </c>
      <c r="B23" s="63" t="s">
        <v>87</v>
      </c>
      <c r="C23" s="49" t="s">
        <v>192</v>
      </c>
      <c r="D23" s="62" t="s">
        <v>188</v>
      </c>
      <c r="E23" s="62" t="s">
        <v>185</v>
      </c>
      <c r="F23" s="51">
        <v>460</v>
      </c>
      <c r="G23" s="52">
        <v>0</v>
      </c>
      <c r="H23" s="53">
        <f t="shared" si="0"/>
        <v>0</v>
      </c>
      <c r="I23" s="54">
        <v>0</v>
      </c>
      <c r="J23" s="55">
        <f t="shared" si="1"/>
        <v>0</v>
      </c>
    </row>
    <row r="24" spans="1:10" ht="96" x14ac:dyDescent="0.25">
      <c r="A24" s="48" t="s">
        <v>19</v>
      </c>
      <c r="B24" s="63" t="s">
        <v>88</v>
      </c>
      <c r="C24" s="49" t="s">
        <v>217</v>
      </c>
      <c r="D24" s="62" t="s">
        <v>5</v>
      </c>
      <c r="E24" s="62" t="s">
        <v>187</v>
      </c>
      <c r="F24" s="51">
        <v>2000</v>
      </c>
      <c r="G24" s="52">
        <v>0</v>
      </c>
      <c r="H24" s="53">
        <f t="shared" si="0"/>
        <v>0</v>
      </c>
      <c r="I24" s="54">
        <v>0</v>
      </c>
      <c r="J24" s="55">
        <f t="shared" si="1"/>
        <v>0</v>
      </c>
    </row>
    <row r="25" spans="1:10" ht="96" x14ac:dyDescent="0.25">
      <c r="A25" s="48" t="s">
        <v>20</v>
      </c>
      <c r="B25" s="63" t="s">
        <v>88</v>
      </c>
      <c r="C25" s="49" t="s">
        <v>192</v>
      </c>
      <c r="D25" s="64" t="s">
        <v>188</v>
      </c>
      <c r="E25" s="64" t="s">
        <v>185</v>
      </c>
      <c r="F25" s="51">
        <v>450</v>
      </c>
      <c r="G25" s="52">
        <v>0</v>
      </c>
      <c r="H25" s="53">
        <f t="shared" si="0"/>
        <v>0</v>
      </c>
      <c r="I25" s="54">
        <v>0</v>
      </c>
      <c r="J25" s="55">
        <f t="shared" si="1"/>
        <v>0</v>
      </c>
    </row>
    <row r="26" spans="1:10" ht="96.75" x14ac:dyDescent="0.25">
      <c r="A26" s="48" t="s">
        <v>21</v>
      </c>
      <c r="B26" s="63" t="s">
        <v>89</v>
      </c>
      <c r="C26" s="60" t="s">
        <v>193</v>
      </c>
      <c r="D26" s="62" t="s">
        <v>188</v>
      </c>
      <c r="E26" s="62" t="s">
        <v>185</v>
      </c>
      <c r="F26" s="51">
        <v>150</v>
      </c>
      <c r="G26" s="52">
        <v>0</v>
      </c>
      <c r="H26" s="53">
        <f t="shared" si="0"/>
        <v>0</v>
      </c>
      <c r="I26" s="54">
        <v>0</v>
      </c>
      <c r="J26" s="55">
        <f t="shared" si="1"/>
        <v>0</v>
      </c>
    </row>
    <row r="27" spans="1:10" ht="84.75" x14ac:dyDescent="0.25">
      <c r="A27" s="48" t="s">
        <v>22</v>
      </c>
      <c r="B27" s="63" t="s">
        <v>90</v>
      </c>
      <c r="C27" s="60" t="s">
        <v>194</v>
      </c>
      <c r="D27" s="62" t="s">
        <v>5</v>
      </c>
      <c r="E27" s="62" t="s">
        <v>187</v>
      </c>
      <c r="F27" s="51">
        <v>42500</v>
      </c>
      <c r="G27" s="52">
        <v>0</v>
      </c>
      <c r="H27" s="53">
        <f t="shared" si="0"/>
        <v>0</v>
      </c>
      <c r="I27" s="54">
        <v>0</v>
      </c>
      <c r="J27" s="55">
        <f t="shared" si="1"/>
        <v>0</v>
      </c>
    </row>
    <row r="28" spans="1:10" s="23" customFormat="1" ht="96.75" x14ac:dyDescent="0.25">
      <c r="A28" s="48" t="s">
        <v>23</v>
      </c>
      <c r="B28" s="63" t="s">
        <v>200</v>
      </c>
      <c r="C28" s="60" t="s">
        <v>231</v>
      </c>
      <c r="D28" s="62" t="s">
        <v>5</v>
      </c>
      <c r="E28" s="62" t="s">
        <v>187</v>
      </c>
      <c r="F28" s="51">
        <v>16000</v>
      </c>
      <c r="G28" s="52">
        <v>0</v>
      </c>
      <c r="H28" s="53">
        <f t="shared" si="0"/>
        <v>0</v>
      </c>
      <c r="I28" s="54">
        <v>0</v>
      </c>
      <c r="J28" s="55">
        <f t="shared" si="1"/>
        <v>0</v>
      </c>
    </row>
    <row r="29" spans="1:10" ht="96.75" x14ac:dyDescent="0.25">
      <c r="A29" s="48" t="s">
        <v>41</v>
      </c>
      <c r="B29" s="63" t="s">
        <v>91</v>
      </c>
      <c r="C29" s="60" t="s">
        <v>195</v>
      </c>
      <c r="D29" s="62" t="s">
        <v>5</v>
      </c>
      <c r="E29" s="62" t="s">
        <v>187</v>
      </c>
      <c r="F29" s="51">
        <v>5000</v>
      </c>
      <c r="G29" s="52">
        <v>0</v>
      </c>
      <c r="H29" s="53">
        <f t="shared" si="0"/>
        <v>0</v>
      </c>
      <c r="I29" s="54">
        <v>0</v>
      </c>
      <c r="J29" s="55">
        <f t="shared" si="1"/>
        <v>0</v>
      </c>
    </row>
    <row r="30" spans="1:10" ht="96.75" x14ac:dyDescent="0.25">
      <c r="A30" s="48" t="s">
        <v>42</v>
      </c>
      <c r="B30" s="65" t="s">
        <v>92</v>
      </c>
      <c r="C30" s="60" t="s">
        <v>199</v>
      </c>
      <c r="D30" s="62" t="s">
        <v>5</v>
      </c>
      <c r="E30" s="62" t="s">
        <v>187</v>
      </c>
      <c r="F30" s="51">
        <v>7000</v>
      </c>
      <c r="G30" s="52">
        <v>0</v>
      </c>
      <c r="H30" s="53">
        <f t="shared" si="0"/>
        <v>0</v>
      </c>
      <c r="I30" s="54">
        <v>0</v>
      </c>
      <c r="J30" s="55">
        <f t="shared" si="1"/>
        <v>0</v>
      </c>
    </row>
    <row r="31" spans="1:10" ht="108.75" x14ac:dyDescent="0.25">
      <c r="A31" s="48" t="s">
        <v>43</v>
      </c>
      <c r="B31" s="63" t="s">
        <v>93</v>
      </c>
      <c r="C31" s="60" t="s">
        <v>196</v>
      </c>
      <c r="D31" s="62" t="s">
        <v>5</v>
      </c>
      <c r="E31" s="62" t="s">
        <v>186</v>
      </c>
      <c r="F31" s="51">
        <v>7400</v>
      </c>
      <c r="G31" s="52">
        <v>0</v>
      </c>
      <c r="H31" s="53">
        <f t="shared" si="0"/>
        <v>0</v>
      </c>
      <c r="I31" s="54">
        <v>0</v>
      </c>
      <c r="J31" s="55">
        <f t="shared" si="1"/>
        <v>0</v>
      </c>
    </row>
    <row r="32" spans="1:10" ht="96.75" x14ac:dyDescent="0.25">
      <c r="A32" s="48" t="s">
        <v>44</v>
      </c>
      <c r="B32" s="63" t="s">
        <v>94</v>
      </c>
      <c r="C32" s="60" t="s">
        <v>197</v>
      </c>
      <c r="D32" s="62" t="s">
        <v>5</v>
      </c>
      <c r="E32" s="62" t="s">
        <v>186</v>
      </c>
      <c r="F32" s="51">
        <v>8000</v>
      </c>
      <c r="G32" s="52">
        <v>0</v>
      </c>
      <c r="H32" s="53">
        <f t="shared" si="0"/>
        <v>0</v>
      </c>
      <c r="I32" s="54">
        <v>0</v>
      </c>
      <c r="J32" s="55">
        <f t="shared" si="1"/>
        <v>0</v>
      </c>
    </row>
    <row r="33" spans="1:10" ht="96.75" x14ac:dyDescent="0.25">
      <c r="A33" s="48" t="s">
        <v>45</v>
      </c>
      <c r="B33" s="63" t="s">
        <v>95</v>
      </c>
      <c r="C33" s="60" t="s">
        <v>198</v>
      </c>
      <c r="D33" s="62" t="s">
        <v>5</v>
      </c>
      <c r="E33" s="62" t="s">
        <v>186</v>
      </c>
      <c r="F33" s="51">
        <v>5000</v>
      </c>
      <c r="G33" s="52">
        <v>0</v>
      </c>
      <c r="H33" s="53">
        <f t="shared" si="0"/>
        <v>0</v>
      </c>
      <c r="I33" s="54">
        <v>0</v>
      </c>
      <c r="J33" s="55">
        <f t="shared" si="1"/>
        <v>0</v>
      </c>
    </row>
    <row r="34" spans="1:10" x14ac:dyDescent="0.25">
      <c r="A34" s="1" t="s">
        <v>175</v>
      </c>
      <c r="B34" s="1"/>
      <c r="C34" s="1"/>
      <c r="D34" s="1"/>
      <c r="E34" s="1"/>
      <c r="F34" s="1"/>
      <c r="G34" s="39"/>
      <c r="H34" s="40">
        <f>SUM(H16:H33)</f>
        <v>0</v>
      </c>
      <c r="I34" s="39"/>
      <c r="J34" s="40">
        <f>SUM(J16:J33)</f>
        <v>0</v>
      </c>
    </row>
    <row r="35" spans="1:10" ht="15.75" thickBot="1" x14ac:dyDescent="0.3">
      <c r="A35" s="23"/>
      <c r="B35" s="23"/>
      <c r="C35" s="23"/>
      <c r="D35" s="23"/>
      <c r="F35" s="23"/>
      <c r="G35" s="23"/>
      <c r="H35" s="23"/>
      <c r="I35" s="23"/>
      <c r="J35" s="23"/>
    </row>
    <row r="36" spans="1:10" ht="28.5" customHeight="1" x14ac:dyDescent="0.25">
      <c r="A36" s="23"/>
      <c r="B36" s="77" t="str">
        <f>'Lot n°1'!$B$45</f>
        <v>Pourcentage de Remise minimum sur Catalogue 
(cf art. 7.6 de l'AE valant CCAP) :</v>
      </c>
      <c r="C36" s="78"/>
      <c r="D36" s="78"/>
      <c r="E36" s="78"/>
      <c r="F36" s="79"/>
      <c r="G36" s="23"/>
      <c r="H36" s="23"/>
      <c r="I36" s="23"/>
      <c r="J36" s="23"/>
    </row>
    <row r="37" spans="1:10" ht="15.75" thickBot="1" x14ac:dyDescent="0.3">
      <c r="A37" s="23"/>
      <c r="B37" s="80"/>
      <c r="C37" s="81"/>
      <c r="D37" s="81"/>
      <c r="E37" s="81"/>
      <c r="F37" s="82"/>
      <c r="G37" s="23"/>
      <c r="H37" s="23"/>
      <c r="I37" s="23"/>
      <c r="J37" s="23"/>
    </row>
    <row r="38" spans="1:10" ht="15.75" thickBot="1" x14ac:dyDescent="0.3">
      <c r="A38" s="23"/>
      <c r="B38" s="23"/>
      <c r="C38" s="23"/>
      <c r="D38" s="23"/>
      <c r="F38" s="23"/>
      <c r="G38" s="23"/>
      <c r="H38" s="23"/>
      <c r="I38" s="23"/>
      <c r="J38" s="23"/>
    </row>
    <row r="39" spans="1:10" x14ac:dyDescent="0.25">
      <c r="A39" s="23"/>
      <c r="B39" s="77" t="s">
        <v>176</v>
      </c>
      <c r="C39" s="78"/>
      <c r="D39" s="78"/>
      <c r="E39" s="78"/>
      <c r="F39" s="78"/>
      <c r="G39" s="78"/>
      <c r="H39" s="78"/>
      <c r="I39" s="79"/>
      <c r="J39" s="23"/>
    </row>
    <row r="40" spans="1:10" ht="15.75" thickBot="1" x14ac:dyDescent="0.3">
      <c r="A40" s="23"/>
      <c r="B40" s="80" t="s">
        <v>177</v>
      </c>
      <c r="C40" s="81"/>
      <c r="D40" s="81"/>
      <c r="E40" s="81"/>
      <c r="F40" s="81"/>
      <c r="G40" s="81"/>
      <c r="H40" s="81"/>
      <c r="I40" s="82"/>
      <c r="J40" s="23"/>
    </row>
  </sheetData>
  <mergeCells count="10">
    <mergeCell ref="A8:B9"/>
    <mergeCell ref="C8:J9"/>
    <mergeCell ref="A10:C11"/>
    <mergeCell ref="A13:J13"/>
    <mergeCell ref="A1:J6"/>
    <mergeCell ref="A34:F34"/>
    <mergeCell ref="B36:F36"/>
    <mergeCell ref="B37:F37"/>
    <mergeCell ref="B39:I39"/>
    <mergeCell ref="B40:I40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showGridLines="0" topLeftCell="A26" zoomScaleNormal="100" workbookViewId="0">
      <selection activeCell="J30" sqref="J30"/>
    </sheetView>
  </sheetViews>
  <sheetFormatPr baseColWidth="10" defaultRowHeight="15" x14ac:dyDescent="0.25"/>
  <cols>
    <col min="1" max="1" width="5.42578125" customWidth="1"/>
    <col min="2" max="2" width="22.140625" customWidth="1"/>
    <col min="3" max="3" width="27.5703125" customWidth="1"/>
    <col min="4" max="4" width="10.5703125" style="23" customWidth="1"/>
    <col min="5" max="5" width="15.85546875" style="32" customWidth="1"/>
    <col min="6" max="6" width="10.42578125" style="32" customWidth="1"/>
    <col min="7" max="7" width="9.85546875" customWidth="1"/>
    <col min="9" max="9" width="8.42578125" customWidth="1"/>
  </cols>
  <sheetData>
    <row r="1" spans="1:12" ht="15" customHeight="1" x14ac:dyDescent="0.25">
      <c r="A1" s="87" t="s">
        <v>232</v>
      </c>
      <c r="B1" s="87"/>
      <c r="C1" s="87"/>
      <c r="D1" s="87"/>
      <c r="E1" s="87"/>
      <c r="F1" s="87"/>
      <c r="G1" s="87"/>
      <c r="H1" s="87"/>
      <c r="I1" s="87"/>
      <c r="J1" s="87"/>
      <c r="K1" s="36"/>
      <c r="L1" s="43"/>
    </row>
    <row r="2" spans="1:12" s="23" customFormat="1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  <c r="K2" s="36"/>
      <c r="L2" s="43"/>
    </row>
    <row r="3" spans="1:12" s="23" customFormat="1" x14ac:dyDescent="0.25">
      <c r="A3" s="87"/>
      <c r="B3" s="87"/>
      <c r="C3" s="87"/>
      <c r="D3" s="87"/>
      <c r="E3" s="87"/>
      <c r="F3" s="87"/>
      <c r="G3" s="87"/>
      <c r="H3" s="87"/>
      <c r="I3" s="87"/>
      <c r="J3" s="87"/>
      <c r="K3" s="36"/>
      <c r="L3" s="43"/>
    </row>
    <row r="4" spans="1:12" s="23" customForma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36"/>
      <c r="L4" s="43"/>
    </row>
    <row r="5" spans="1:12" s="23" customFormat="1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  <c r="K5" s="36"/>
      <c r="L5" s="43"/>
    </row>
    <row r="6" spans="1:12" s="23" customFormat="1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  <c r="K6" s="36"/>
      <c r="L6" s="43"/>
    </row>
    <row r="7" spans="1:12" s="23" customForma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2" x14ac:dyDescent="0.25">
      <c r="A8" s="85" t="s">
        <v>0</v>
      </c>
      <c r="B8" s="85"/>
      <c r="C8" s="86"/>
      <c r="D8" s="86"/>
      <c r="E8" s="86"/>
      <c r="F8" s="86"/>
      <c r="G8" s="86"/>
      <c r="H8" s="86"/>
      <c r="I8" s="86"/>
      <c r="J8" s="86"/>
      <c r="K8" s="35"/>
    </row>
    <row r="9" spans="1:12" x14ac:dyDescent="0.25">
      <c r="A9" s="85"/>
      <c r="B9" s="85"/>
      <c r="C9" s="86"/>
      <c r="D9" s="86"/>
      <c r="E9" s="86"/>
      <c r="F9" s="86"/>
      <c r="G9" s="86"/>
      <c r="H9" s="86"/>
      <c r="I9" s="86"/>
      <c r="J9" s="86"/>
      <c r="K9" s="35"/>
    </row>
    <row r="10" spans="1:12" x14ac:dyDescent="0.25">
      <c r="A10" s="84" t="s">
        <v>1</v>
      </c>
      <c r="B10" s="84"/>
      <c r="C10" s="84"/>
      <c r="D10" s="33"/>
      <c r="G10" s="23"/>
      <c r="H10" s="23"/>
      <c r="I10" s="23"/>
      <c r="J10" s="23"/>
    </row>
    <row r="11" spans="1:12" x14ac:dyDescent="0.25">
      <c r="A11" s="84"/>
      <c r="B11" s="84"/>
      <c r="C11" s="84"/>
      <c r="D11" s="33"/>
      <c r="G11" s="23"/>
      <c r="H11" s="23"/>
      <c r="I11" s="23"/>
      <c r="J11" s="23"/>
    </row>
    <row r="12" spans="1:12" x14ac:dyDescent="0.25">
      <c r="A12" s="83" t="s">
        <v>110</v>
      </c>
      <c r="B12" s="83"/>
      <c r="C12" s="83"/>
      <c r="D12" s="83"/>
      <c r="E12" s="83"/>
      <c r="F12" s="83"/>
      <c r="G12" s="83"/>
      <c r="H12" s="83"/>
      <c r="I12" s="83"/>
      <c r="J12" s="83"/>
    </row>
    <row r="13" spans="1:12" x14ac:dyDescent="0.25">
      <c r="A13" s="23"/>
      <c r="B13" s="23"/>
      <c r="C13" s="23"/>
      <c r="G13" s="23"/>
      <c r="H13" s="23"/>
      <c r="I13" s="23"/>
      <c r="J13" s="23"/>
    </row>
    <row r="14" spans="1:12" ht="38.25" x14ac:dyDescent="0.25">
      <c r="A14" s="4" t="s">
        <v>111</v>
      </c>
      <c r="B14" s="4" t="s">
        <v>3</v>
      </c>
      <c r="C14" s="4" t="s">
        <v>4</v>
      </c>
      <c r="D14" s="4" t="s">
        <v>5</v>
      </c>
      <c r="E14" s="6" t="s">
        <v>174</v>
      </c>
      <c r="F14" s="5" t="s">
        <v>6</v>
      </c>
      <c r="G14" s="4" t="s">
        <v>7</v>
      </c>
      <c r="H14" s="4" t="s">
        <v>8</v>
      </c>
      <c r="I14" s="4" t="s">
        <v>9</v>
      </c>
      <c r="J14" s="4" t="s">
        <v>10</v>
      </c>
    </row>
    <row r="15" spans="1:12" ht="48.75" x14ac:dyDescent="0.25">
      <c r="A15" s="48" t="s">
        <v>11</v>
      </c>
      <c r="B15" s="57" t="s">
        <v>98</v>
      </c>
      <c r="C15" s="60" t="s">
        <v>150</v>
      </c>
      <c r="D15" s="51" t="s">
        <v>201</v>
      </c>
      <c r="E15" s="51" t="s">
        <v>151</v>
      </c>
      <c r="F15" s="51">
        <v>2000</v>
      </c>
      <c r="G15" s="52">
        <v>0</v>
      </c>
      <c r="H15" s="53">
        <f>F15*G15</f>
        <v>0</v>
      </c>
      <c r="I15" s="54">
        <v>0</v>
      </c>
      <c r="J15" s="55">
        <f>H15+(H15*I15)</f>
        <v>0</v>
      </c>
    </row>
    <row r="16" spans="1:12" ht="48.75" x14ac:dyDescent="0.25">
      <c r="A16" s="48" t="s">
        <v>12</v>
      </c>
      <c r="B16" s="57" t="s">
        <v>98</v>
      </c>
      <c r="C16" s="60" t="s">
        <v>150</v>
      </c>
      <c r="D16" s="51" t="s">
        <v>201</v>
      </c>
      <c r="E16" s="51" t="s">
        <v>152</v>
      </c>
      <c r="F16" s="51">
        <v>660</v>
      </c>
      <c r="G16" s="52">
        <v>0</v>
      </c>
      <c r="H16" s="53">
        <f t="shared" ref="H16:H36" si="0">F16*G16</f>
        <v>0</v>
      </c>
      <c r="I16" s="54">
        <v>0</v>
      </c>
      <c r="J16" s="55">
        <f t="shared" ref="J16:J36" si="1">H16+(H16*I16)</f>
        <v>0</v>
      </c>
    </row>
    <row r="17" spans="1:10" ht="60.75" x14ac:dyDescent="0.25">
      <c r="A17" s="48" t="s">
        <v>13</v>
      </c>
      <c r="B17" s="57" t="s">
        <v>99</v>
      </c>
      <c r="C17" s="60" t="s">
        <v>153</v>
      </c>
      <c r="D17" s="51" t="s">
        <v>201</v>
      </c>
      <c r="E17" s="51" t="s">
        <v>151</v>
      </c>
      <c r="F17" s="51">
        <v>15</v>
      </c>
      <c r="G17" s="52">
        <v>10</v>
      </c>
      <c r="H17" s="53">
        <f t="shared" si="0"/>
        <v>150</v>
      </c>
      <c r="I17" s="54">
        <v>0.2</v>
      </c>
      <c r="J17" s="55">
        <f t="shared" si="1"/>
        <v>180</v>
      </c>
    </row>
    <row r="18" spans="1:10" ht="60.75" x14ac:dyDescent="0.25">
      <c r="A18" s="48" t="s">
        <v>14</v>
      </c>
      <c r="B18" s="57" t="s">
        <v>99</v>
      </c>
      <c r="C18" s="60" t="s">
        <v>153</v>
      </c>
      <c r="D18" s="51" t="s">
        <v>201</v>
      </c>
      <c r="E18" s="51" t="s">
        <v>152</v>
      </c>
      <c r="F18" s="51">
        <v>360</v>
      </c>
      <c r="G18" s="52">
        <v>0</v>
      </c>
      <c r="H18" s="53">
        <f t="shared" si="0"/>
        <v>0</v>
      </c>
      <c r="I18" s="54">
        <v>0</v>
      </c>
      <c r="J18" s="55">
        <f t="shared" si="1"/>
        <v>0</v>
      </c>
    </row>
    <row r="19" spans="1:10" ht="36" x14ac:dyDescent="0.25">
      <c r="A19" s="48" t="s">
        <v>15</v>
      </c>
      <c r="B19" s="67" t="s">
        <v>100</v>
      </c>
      <c r="C19" s="58" t="s">
        <v>140</v>
      </c>
      <c r="D19" s="68" t="s">
        <v>112</v>
      </c>
      <c r="E19" s="68" t="s">
        <v>154</v>
      </c>
      <c r="F19" s="51">
        <v>830</v>
      </c>
      <c r="G19" s="52">
        <v>0</v>
      </c>
      <c r="H19" s="53">
        <f t="shared" si="0"/>
        <v>0</v>
      </c>
      <c r="I19" s="54">
        <v>0</v>
      </c>
      <c r="J19" s="55">
        <f t="shared" si="1"/>
        <v>0</v>
      </c>
    </row>
    <row r="20" spans="1:10" ht="36" x14ac:dyDescent="0.25">
      <c r="A20" s="48" t="s">
        <v>16</v>
      </c>
      <c r="B20" s="67" t="s">
        <v>101</v>
      </c>
      <c r="C20" s="58" t="s">
        <v>141</v>
      </c>
      <c r="D20" s="68" t="s">
        <v>112</v>
      </c>
      <c r="E20" s="68" t="s">
        <v>154</v>
      </c>
      <c r="F20" s="51">
        <v>2894</v>
      </c>
      <c r="G20" s="52">
        <v>0</v>
      </c>
      <c r="H20" s="53">
        <f t="shared" si="0"/>
        <v>0</v>
      </c>
      <c r="I20" s="54">
        <v>0</v>
      </c>
      <c r="J20" s="55">
        <f t="shared" si="1"/>
        <v>0</v>
      </c>
    </row>
    <row r="21" spans="1:10" ht="36" x14ac:dyDescent="0.25">
      <c r="A21" s="48" t="s">
        <v>17</v>
      </c>
      <c r="B21" s="67" t="s">
        <v>102</v>
      </c>
      <c r="C21" s="58" t="s">
        <v>142</v>
      </c>
      <c r="D21" s="68" t="s">
        <v>112</v>
      </c>
      <c r="E21" s="68" t="s">
        <v>154</v>
      </c>
      <c r="F21" s="51">
        <v>2544</v>
      </c>
      <c r="G21" s="52">
        <v>0</v>
      </c>
      <c r="H21" s="53">
        <f t="shared" si="0"/>
        <v>0</v>
      </c>
      <c r="I21" s="54">
        <v>0</v>
      </c>
      <c r="J21" s="55">
        <f t="shared" si="1"/>
        <v>0</v>
      </c>
    </row>
    <row r="22" spans="1:10" ht="36" x14ac:dyDescent="0.25">
      <c r="A22" s="48" t="s">
        <v>18</v>
      </c>
      <c r="B22" s="67" t="s">
        <v>103</v>
      </c>
      <c r="C22" s="58" t="s">
        <v>143</v>
      </c>
      <c r="D22" s="68" t="s">
        <v>112</v>
      </c>
      <c r="E22" s="69" t="s">
        <v>155</v>
      </c>
      <c r="F22" s="51">
        <v>1206</v>
      </c>
      <c r="G22" s="52">
        <v>0</v>
      </c>
      <c r="H22" s="53">
        <f t="shared" si="0"/>
        <v>0</v>
      </c>
      <c r="I22" s="54">
        <v>0</v>
      </c>
      <c r="J22" s="55">
        <f t="shared" si="1"/>
        <v>0</v>
      </c>
    </row>
    <row r="23" spans="1:10" ht="36" x14ac:dyDescent="0.25">
      <c r="A23" s="48" t="s">
        <v>19</v>
      </c>
      <c r="B23" s="67" t="s">
        <v>104</v>
      </c>
      <c r="C23" s="58" t="s">
        <v>144</v>
      </c>
      <c r="D23" s="68" t="s">
        <v>112</v>
      </c>
      <c r="E23" s="68" t="s">
        <v>154</v>
      </c>
      <c r="F23" s="51">
        <v>50</v>
      </c>
      <c r="G23" s="52">
        <v>0</v>
      </c>
      <c r="H23" s="53">
        <f t="shared" si="0"/>
        <v>0</v>
      </c>
      <c r="I23" s="54">
        <v>0</v>
      </c>
      <c r="J23" s="55">
        <f t="shared" si="1"/>
        <v>0</v>
      </c>
    </row>
    <row r="24" spans="1:10" ht="36" x14ac:dyDescent="0.25">
      <c r="A24" s="48" t="s">
        <v>20</v>
      </c>
      <c r="B24" s="67" t="s">
        <v>105</v>
      </c>
      <c r="C24" s="58" t="s">
        <v>145</v>
      </c>
      <c r="D24" s="68" t="s">
        <v>112</v>
      </c>
      <c r="E24" s="68" t="s">
        <v>156</v>
      </c>
      <c r="F24" s="51">
        <v>190</v>
      </c>
      <c r="G24" s="52">
        <v>0</v>
      </c>
      <c r="H24" s="53">
        <f t="shared" si="0"/>
        <v>0</v>
      </c>
      <c r="I24" s="54">
        <v>0</v>
      </c>
      <c r="J24" s="55">
        <f t="shared" si="1"/>
        <v>0</v>
      </c>
    </row>
    <row r="25" spans="1:10" ht="36" x14ac:dyDescent="0.25">
      <c r="A25" s="48" t="s">
        <v>21</v>
      </c>
      <c r="B25" s="67" t="s">
        <v>106</v>
      </c>
      <c r="C25" s="58" t="s">
        <v>146</v>
      </c>
      <c r="D25" s="68" t="s">
        <v>112</v>
      </c>
      <c r="E25" s="68" t="s">
        <v>154</v>
      </c>
      <c r="F25" s="51">
        <v>2624</v>
      </c>
      <c r="G25" s="52">
        <v>0</v>
      </c>
      <c r="H25" s="53">
        <f t="shared" si="0"/>
        <v>0</v>
      </c>
      <c r="I25" s="54">
        <v>0</v>
      </c>
      <c r="J25" s="55">
        <f t="shared" si="1"/>
        <v>0</v>
      </c>
    </row>
    <row r="26" spans="1:10" ht="36" x14ac:dyDescent="0.25">
      <c r="A26" s="48" t="s">
        <v>22</v>
      </c>
      <c r="B26" s="67" t="s">
        <v>107</v>
      </c>
      <c r="C26" s="58" t="s">
        <v>147</v>
      </c>
      <c r="D26" s="68" t="s">
        <v>112</v>
      </c>
      <c r="E26" s="68" t="s">
        <v>156</v>
      </c>
      <c r="F26" s="51">
        <v>2254</v>
      </c>
      <c r="G26" s="52">
        <v>0</v>
      </c>
      <c r="H26" s="53">
        <f t="shared" si="0"/>
        <v>0</v>
      </c>
      <c r="I26" s="54">
        <v>0</v>
      </c>
      <c r="J26" s="55">
        <f t="shared" si="1"/>
        <v>0</v>
      </c>
    </row>
    <row r="27" spans="1:10" ht="24.75" x14ac:dyDescent="0.25">
      <c r="A27" s="48" t="s">
        <v>23</v>
      </c>
      <c r="B27" s="70" t="s">
        <v>108</v>
      </c>
      <c r="C27" s="59" t="s">
        <v>148</v>
      </c>
      <c r="D27" s="68" t="s">
        <v>112</v>
      </c>
      <c r="E27" s="68" t="s">
        <v>157</v>
      </c>
      <c r="F27" s="51">
        <v>430</v>
      </c>
      <c r="G27" s="52">
        <v>0</v>
      </c>
      <c r="H27" s="53">
        <f t="shared" si="0"/>
        <v>0</v>
      </c>
      <c r="I27" s="54">
        <v>0</v>
      </c>
      <c r="J27" s="55">
        <f t="shared" si="1"/>
        <v>0</v>
      </c>
    </row>
    <row r="28" spans="1:10" x14ac:dyDescent="0.25">
      <c r="A28" s="48" t="s">
        <v>41</v>
      </c>
      <c r="B28" s="70" t="s">
        <v>109</v>
      </c>
      <c r="C28" s="59" t="s">
        <v>149</v>
      </c>
      <c r="D28" s="68" t="s">
        <v>112</v>
      </c>
      <c r="E28" s="68" t="s">
        <v>157</v>
      </c>
      <c r="F28" s="51">
        <v>160</v>
      </c>
      <c r="G28" s="52">
        <v>0</v>
      </c>
      <c r="H28" s="53">
        <f t="shared" si="0"/>
        <v>0</v>
      </c>
      <c r="I28" s="54">
        <v>0</v>
      </c>
      <c r="J28" s="55">
        <f t="shared" si="1"/>
        <v>0</v>
      </c>
    </row>
    <row r="29" spans="1:10" x14ac:dyDescent="0.25">
      <c r="A29" s="48" t="s">
        <v>42</v>
      </c>
      <c r="B29" s="71" t="s">
        <v>203</v>
      </c>
      <c r="C29" s="72" t="s">
        <v>204</v>
      </c>
      <c r="D29" s="51" t="s">
        <v>5</v>
      </c>
      <c r="E29" s="51" t="s">
        <v>202</v>
      </c>
      <c r="F29" s="51">
        <v>22</v>
      </c>
      <c r="G29" s="52">
        <v>0</v>
      </c>
      <c r="H29" s="53">
        <f t="shared" si="0"/>
        <v>0</v>
      </c>
      <c r="I29" s="54">
        <v>0</v>
      </c>
      <c r="J29" s="55">
        <f t="shared" si="1"/>
        <v>0</v>
      </c>
    </row>
    <row r="30" spans="1:10" ht="36.75" x14ac:dyDescent="0.25">
      <c r="A30" s="48" t="s">
        <v>43</v>
      </c>
      <c r="B30" s="71" t="s">
        <v>206</v>
      </c>
      <c r="C30" s="60" t="s">
        <v>205</v>
      </c>
      <c r="D30" s="51" t="s">
        <v>5</v>
      </c>
      <c r="E30" s="51" t="s">
        <v>202</v>
      </c>
      <c r="F30" s="51">
        <v>12</v>
      </c>
      <c r="G30" s="52">
        <v>0</v>
      </c>
      <c r="H30" s="53">
        <f t="shared" si="0"/>
        <v>0</v>
      </c>
      <c r="I30" s="54">
        <v>0</v>
      </c>
      <c r="J30" s="55">
        <f t="shared" si="1"/>
        <v>0</v>
      </c>
    </row>
    <row r="31" spans="1:10" ht="36.75" x14ac:dyDescent="0.25">
      <c r="A31" s="48" t="s">
        <v>44</v>
      </c>
      <c r="B31" s="73" t="s">
        <v>159</v>
      </c>
      <c r="C31" s="60" t="s">
        <v>160</v>
      </c>
      <c r="D31" s="68" t="s">
        <v>112</v>
      </c>
      <c r="E31" s="51" t="s">
        <v>158</v>
      </c>
      <c r="F31" s="51">
        <v>350</v>
      </c>
      <c r="G31" s="52">
        <v>0</v>
      </c>
      <c r="H31" s="53">
        <f t="shared" si="0"/>
        <v>0</v>
      </c>
      <c r="I31" s="54">
        <v>0</v>
      </c>
      <c r="J31" s="55">
        <f t="shared" si="1"/>
        <v>0</v>
      </c>
    </row>
    <row r="32" spans="1:10" ht="36.75" x14ac:dyDescent="0.25">
      <c r="A32" s="48" t="s">
        <v>45</v>
      </c>
      <c r="B32" s="73" t="s">
        <v>161</v>
      </c>
      <c r="C32" s="60" t="s">
        <v>162</v>
      </c>
      <c r="D32" s="68" t="s">
        <v>112</v>
      </c>
      <c r="E32" s="51" t="s">
        <v>158</v>
      </c>
      <c r="F32" s="51">
        <v>300</v>
      </c>
      <c r="G32" s="52">
        <v>0</v>
      </c>
      <c r="H32" s="53">
        <f t="shared" si="0"/>
        <v>0</v>
      </c>
      <c r="I32" s="54">
        <v>0</v>
      </c>
      <c r="J32" s="55">
        <f t="shared" si="1"/>
        <v>0</v>
      </c>
    </row>
    <row r="33" spans="1:10" ht="36.75" x14ac:dyDescent="0.25">
      <c r="A33" s="48" t="s">
        <v>46</v>
      </c>
      <c r="B33" s="73" t="s">
        <v>163</v>
      </c>
      <c r="C33" s="60" t="s">
        <v>164</v>
      </c>
      <c r="D33" s="68" t="s">
        <v>112</v>
      </c>
      <c r="E33" s="51" t="s">
        <v>158</v>
      </c>
      <c r="F33" s="51">
        <v>50</v>
      </c>
      <c r="G33" s="52">
        <v>0</v>
      </c>
      <c r="H33" s="53">
        <f t="shared" si="0"/>
        <v>0</v>
      </c>
      <c r="I33" s="54">
        <v>0</v>
      </c>
      <c r="J33" s="55">
        <f t="shared" si="1"/>
        <v>0</v>
      </c>
    </row>
    <row r="34" spans="1:10" ht="36.75" x14ac:dyDescent="0.25">
      <c r="A34" s="48" t="s">
        <v>47</v>
      </c>
      <c r="B34" s="71" t="s">
        <v>165</v>
      </c>
      <c r="C34" s="60" t="s">
        <v>166</v>
      </c>
      <c r="D34" s="62" t="s">
        <v>112</v>
      </c>
      <c r="E34" s="62" t="s">
        <v>167</v>
      </c>
      <c r="F34" s="51">
        <v>50</v>
      </c>
      <c r="G34" s="52">
        <v>0</v>
      </c>
      <c r="H34" s="53">
        <f t="shared" si="0"/>
        <v>0</v>
      </c>
      <c r="I34" s="54">
        <v>0</v>
      </c>
      <c r="J34" s="55">
        <f t="shared" si="1"/>
        <v>0</v>
      </c>
    </row>
    <row r="35" spans="1:10" ht="36.75" x14ac:dyDescent="0.25">
      <c r="A35" s="48" t="s">
        <v>48</v>
      </c>
      <c r="B35" s="71" t="s">
        <v>168</v>
      </c>
      <c r="C35" s="60" t="s">
        <v>169</v>
      </c>
      <c r="D35" s="51" t="s">
        <v>5</v>
      </c>
      <c r="E35" s="51" t="s">
        <v>170</v>
      </c>
      <c r="F35" s="51">
        <v>150</v>
      </c>
      <c r="G35" s="52">
        <v>0</v>
      </c>
      <c r="H35" s="53">
        <f t="shared" si="0"/>
        <v>0</v>
      </c>
      <c r="I35" s="54">
        <v>0</v>
      </c>
      <c r="J35" s="55">
        <f t="shared" si="1"/>
        <v>0</v>
      </c>
    </row>
    <row r="36" spans="1:10" ht="36.75" x14ac:dyDescent="0.25">
      <c r="A36" s="48" t="s">
        <v>49</v>
      </c>
      <c r="B36" s="71" t="s">
        <v>171</v>
      </c>
      <c r="C36" s="60" t="s">
        <v>172</v>
      </c>
      <c r="D36" s="51" t="s">
        <v>5</v>
      </c>
      <c r="E36" s="51" t="s">
        <v>170</v>
      </c>
      <c r="F36" s="51">
        <v>150</v>
      </c>
      <c r="G36" s="52">
        <v>0</v>
      </c>
      <c r="H36" s="53">
        <f t="shared" si="0"/>
        <v>0</v>
      </c>
      <c r="I36" s="54">
        <v>0</v>
      </c>
      <c r="J36" s="55">
        <f t="shared" si="1"/>
        <v>0</v>
      </c>
    </row>
    <row r="37" spans="1:10" x14ac:dyDescent="0.25">
      <c r="A37" s="1" t="s">
        <v>175</v>
      </c>
      <c r="B37" s="1"/>
      <c r="C37" s="1"/>
      <c r="D37" s="1"/>
      <c r="E37" s="1"/>
      <c r="F37" s="1"/>
      <c r="G37" s="39"/>
      <c r="H37" s="40">
        <f>SUM(H15:H36)</f>
        <v>150</v>
      </c>
      <c r="I37" s="39"/>
      <c r="J37" s="40">
        <f>SUM(J15:J36)</f>
        <v>180</v>
      </c>
    </row>
    <row r="38" spans="1:10" ht="15.75" thickBot="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</row>
    <row r="39" spans="1:10" ht="36" customHeight="1" x14ac:dyDescent="0.25">
      <c r="A39" s="42"/>
      <c r="B39" s="77" t="str">
        <f>'Lot n°1'!$B$45</f>
        <v>Pourcentage de Remise minimum sur Catalogue 
(cf art. 7.6 de l'AE valant CCAP) :</v>
      </c>
      <c r="C39" s="78"/>
      <c r="D39" s="78"/>
      <c r="E39" s="78"/>
      <c r="F39" s="79"/>
      <c r="G39" s="42"/>
      <c r="H39" s="42"/>
      <c r="I39" s="42"/>
      <c r="J39" s="42"/>
    </row>
    <row r="40" spans="1:10" ht="15.75" thickBot="1" x14ac:dyDescent="0.3">
      <c r="A40" s="42"/>
      <c r="B40" s="80"/>
      <c r="C40" s="81"/>
      <c r="D40" s="81"/>
      <c r="E40" s="81"/>
      <c r="F40" s="82"/>
      <c r="G40" s="42"/>
      <c r="H40" s="42"/>
      <c r="I40" s="42"/>
      <c r="J40" s="42"/>
    </row>
    <row r="41" spans="1:10" ht="15.75" thickBot="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</row>
    <row r="42" spans="1:10" x14ac:dyDescent="0.25">
      <c r="A42" s="42"/>
      <c r="B42" s="77" t="s">
        <v>176</v>
      </c>
      <c r="C42" s="78"/>
      <c r="D42" s="78"/>
      <c r="E42" s="78"/>
      <c r="F42" s="78"/>
      <c r="G42" s="78"/>
      <c r="H42" s="78"/>
      <c r="I42" s="79"/>
      <c r="J42" s="42"/>
    </row>
    <row r="43" spans="1:10" ht="15.75" thickBot="1" x14ac:dyDescent="0.3">
      <c r="A43" s="42"/>
      <c r="B43" s="80" t="s">
        <v>177</v>
      </c>
      <c r="C43" s="81"/>
      <c r="D43" s="81"/>
      <c r="E43" s="81"/>
      <c r="F43" s="81"/>
      <c r="G43" s="81"/>
      <c r="H43" s="81"/>
      <c r="I43" s="82"/>
      <c r="J43" s="42"/>
    </row>
  </sheetData>
  <mergeCells count="10">
    <mergeCell ref="A8:B9"/>
    <mergeCell ref="A10:C11"/>
    <mergeCell ref="A12:J12"/>
    <mergeCell ref="A1:J6"/>
    <mergeCell ref="C8:J9"/>
    <mergeCell ref="A37:F37"/>
    <mergeCell ref="B39:F39"/>
    <mergeCell ref="B40:F40"/>
    <mergeCell ref="B42:I42"/>
    <mergeCell ref="B43:I43"/>
  </mergeCells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zoomScaleNormal="100" workbookViewId="0">
      <selection activeCell="J16" sqref="J16"/>
    </sheetView>
  </sheetViews>
  <sheetFormatPr baseColWidth="10" defaultRowHeight="15" x14ac:dyDescent="0.25"/>
  <cols>
    <col min="1" max="1" width="7.42578125" bestFit="1" customWidth="1"/>
    <col min="2" max="2" width="9.5703125" customWidth="1"/>
    <col min="3" max="3" width="29.42578125" customWidth="1"/>
    <col min="4" max="4" width="8.5703125" customWidth="1"/>
    <col min="5" max="5" width="16" customWidth="1"/>
    <col min="6" max="6" width="10.5703125" customWidth="1"/>
    <col min="7" max="7" width="11.140625" customWidth="1"/>
    <col min="8" max="8" width="13.140625" customWidth="1"/>
    <col min="9" max="9" width="9.85546875" customWidth="1"/>
    <col min="10" max="10" width="13.140625" customWidth="1"/>
  </cols>
  <sheetData>
    <row r="1" spans="1:10" x14ac:dyDescent="0.25">
      <c r="A1" s="87" t="s">
        <v>232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0" x14ac:dyDescent="0.25">
      <c r="A3" s="87"/>
      <c r="B3" s="87"/>
      <c r="C3" s="87"/>
      <c r="D3" s="87"/>
      <c r="E3" s="87"/>
      <c r="F3" s="87"/>
      <c r="G3" s="87"/>
      <c r="H3" s="87"/>
      <c r="I3" s="87"/>
      <c r="J3" s="87"/>
    </row>
    <row r="4" spans="1:10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</row>
    <row r="5" spans="1:10" x14ac:dyDescent="0.25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0" x14ac:dyDescent="0.25">
      <c r="A6" s="87"/>
      <c r="B6" s="87"/>
      <c r="C6" s="87"/>
      <c r="D6" s="87"/>
      <c r="E6" s="87"/>
      <c r="F6" s="87"/>
      <c r="G6" s="87"/>
      <c r="H6" s="87"/>
      <c r="I6" s="87"/>
      <c r="J6" s="87"/>
    </row>
    <row r="7" spans="1:10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0" x14ac:dyDescent="0.25">
      <c r="A8" s="85" t="s">
        <v>0</v>
      </c>
      <c r="B8" s="85"/>
      <c r="C8" s="86"/>
      <c r="D8" s="86"/>
      <c r="E8" s="86"/>
      <c r="F8" s="86"/>
      <c r="G8" s="86"/>
      <c r="H8" s="86"/>
      <c r="I8" s="86"/>
      <c r="J8" s="86"/>
    </row>
    <row r="9" spans="1:10" x14ac:dyDescent="0.25">
      <c r="A9" s="85"/>
      <c r="B9" s="85"/>
      <c r="C9" s="86"/>
      <c r="D9" s="86"/>
      <c r="E9" s="86"/>
      <c r="F9" s="86"/>
      <c r="G9" s="86"/>
      <c r="H9" s="86"/>
      <c r="I9" s="86"/>
      <c r="J9" s="86"/>
    </row>
    <row r="10" spans="1:10" x14ac:dyDescent="0.25">
      <c r="A10" s="84" t="s">
        <v>1</v>
      </c>
      <c r="B10" s="84"/>
      <c r="C10" s="84"/>
      <c r="D10" s="33"/>
      <c r="E10" s="32"/>
      <c r="F10" s="32"/>
      <c r="G10" s="42"/>
      <c r="H10" s="42"/>
      <c r="I10" s="42"/>
      <c r="J10" s="42"/>
    </row>
    <row r="11" spans="1:10" x14ac:dyDescent="0.25">
      <c r="A11" s="84"/>
      <c r="B11" s="84"/>
      <c r="C11" s="84"/>
      <c r="D11" s="33"/>
      <c r="E11" s="32"/>
      <c r="F11" s="32"/>
      <c r="G11" s="42"/>
      <c r="H11" s="42"/>
      <c r="I11" s="42"/>
      <c r="J11" s="42"/>
    </row>
    <row r="12" spans="1:10" x14ac:dyDescent="0.25">
      <c r="A12" s="83" t="s">
        <v>207</v>
      </c>
      <c r="B12" s="83"/>
      <c r="C12" s="83"/>
      <c r="D12" s="83"/>
      <c r="E12" s="83"/>
      <c r="F12" s="83"/>
      <c r="G12" s="83"/>
      <c r="H12" s="83"/>
      <c r="I12" s="83"/>
      <c r="J12" s="83"/>
    </row>
    <row r="14" spans="1:10" ht="38.25" x14ac:dyDescent="0.25">
      <c r="A14" s="4" t="s">
        <v>208</v>
      </c>
      <c r="B14" s="4" t="s">
        <v>3</v>
      </c>
      <c r="C14" s="4" t="s">
        <v>4</v>
      </c>
      <c r="D14" s="4" t="s">
        <v>5</v>
      </c>
      <c r="E14" s="6" t="s">
        <v>174</v>
      </c>
      <c r="F14" s="5" t="s">
        <v>6</v>
      </c>
      <c r="G14" s="4" t="s">
        <v>7</v>
      </c>
      <c r="H14" s="4" t="s">
        <v>8</v>
      </c>
      <c r="I14" s="4" t="s">
        <v>9</v>
      </c>
      <c r="J14" s="4" t="s">
        <v>10</v>
      </c>
    </row>
    <row r="15" spans="1:10" ht="38.25" x14ac:dyDescent="0.25">
      <c r="A15" s="7" t="s">
        <v>11</v>
      </c>
      <c r="B15" s="47" t="s">
        <v>212</v>
      </c>
      <c r="C15" s="47" t="s">
        <v>209</v>
      </c>
      <c r="D15" s="45" t="s">
        <v>201</v>
      </c>
      <c r="E15" s="44" t="s">
        <v>210</v>
      </c>
      <c r="F15" s="44">
        <v>20320</v>
      </c>
      <c r="G15" s="10">
        <v>0</v>
      </c>
      <c r="H15" s="8">
        <f>F15*G15</f>
        <v>0</v>
      </c>
      <c r="I15" s="11">
        <v>0</v>
      </c>
      <c r="J15" s="9">
        <f>H15+(H15*I15)</f>
        <v>0</v>
      </c>
    </row>
    <row r="16" spans="1:10" ht="38.25" x14ac:dyDescent="0.25">
      <c r="A16" s="7" t="s">
        <v>12</v>
      </c>
      <c r="B16" s="47" t="s">
        <v>212</v>
      </c>
      <c r="C16" s="47" t="s">
        <v>209</v>
      </c>
      <c r="D16" s="45" t="s">
        <v>201</v>
      </c>
      <c r="E16" s="44" t="s">
        <v>211</v>
      </c>
      <c r="F16" s="44">
        <v>14960</v>
      </c>
      <c r="G16" s="10">
        <v>0</v>
      </c>
      <c r="H16" s="8">
        <f>F16*G16</f>
        <v>0</v>
      </c>
      <c r="I16" s="11">
        <v>0</v>
      </c>
      <c r="J16" s="9">
        <f>H16+(H16*I16)</f>
        <v>0</v>
      </c>
    </row>
    <row r="17" spans="1:10" x14ac:dyDescent="0.25">
      <c r="A17" s="1" t="s">
        <v>175</v>
      </c>
      <c r="B17" s="1"/>
      <c r="C17" s="1"/>
      <c r="D17" s="1"/>
      <c r="E17" s="1"/>
      <c r="F17" s="1"/>
      <c r="G17" s="39"/>
      <c r="H17" s="40">
        <f>SUM(H15:H16)</f>
        <v>0</v>
      </c>
      <c r="I17" s="39"/>
      <c r="J17" s="40">
        <f>SUM(J15:J16)</f>
        <v>0</v>
      </c>
    </row>
    <row r="18" spans="1:10" ht="15.75" thickBot="1" x14ac:dyDescent="0.3">
      <c r="A18" s="46"/>
      <c r="B18" s="46"/>
      <c r="C18" s="46"/>
      <c r="D18" s="46"/>
      <c r="E18" s="46"/>
      <c r="F18" s="46"/>
      <c r="G18" s="46"/>
      <c r="H18" s="46"/>
      <c r="I18" s="46"/>
      <c r="J18" s="46"/>
    </row>
    <row r="19" spans="1:10" ht="36.6" customHeight="1" x14ac:dyDescent="0.25">
      <c r="A19" s="46"/>
      <c r="B19" s="77" t="str">
        <f>'Lot n°1'!$B$45</f>
        <v>Pourcentage de Remise minimum sur Catalogue 
(cf art. 7.6 de l'AE valant CCAP) :</v>
      </c>
      <c r="C19" s="78"/>
      <c r="D19" s="78"/>
      <c r="E19" s="78"/>
      <c r="F19" s="79"/>
      <c r="G19" s="46"/>
      <c r="H19" s="46"/>
      <c r="I19" s="46"/>
      <c r="J19" s="46"/>
    </row>
    <row r="20" spans="1:10" ht="15.75" thickBot="1" x14ac:dyDescent="0.3">
      <c r="A20" s="46"/>
      <c r="B20" s="80"/>
      <c r="C20" s="81"/>
      <c r="D20" s="81"/>
      <c r="E20" s="81"/>
      <c r="F20" s="82"/>
      <c r="G20" s="46"/>
      <c r="H20" s="46"/>
      <c r="I20" s="46"/>
      <c r="J20" s="46"/>
    </row>
    <row r="21" spans="1:10" ht="15.75" thickBot="1" x14ac:dyDescent="0.3">
      <c r="A21" s="46"/>
      <c r="B21" s="46"/>
      <c r="C21" s="46"/>
      <c r="D21" s="46"/>
      <c r="E21" s="46"/>
      <c r="F21" s="46"/>
      <c r="G21" s="46"/>
      <c r="H21" s="46"/>
      <c r="I21" s="46"/>
      <c r="J21" s="46"/>
    </row>
    <row r="22" spans="1:10" x14ac:dyDescent="0.25">
      <c r="A22" s="46"/>
      <c r="B22" s="77" t="s">
        <v>176</v>
      </c>
      <c r="C22" s="78"/>
      <c r="D22" s="78"/>
      <c r="E22" s="78"/>
      <c r="F22" s="78"/>
      <c r="G22" s="78"/>
      <c r="H22" s="78"/>
      <c r="I22" s="79"/>
      <c r="J22" s="46"/>
    </row>
    <row r="23" spans="1:10" thickBot="1" x14ac:dyDescent="0.4">
      <c r="A23" s="46"/>
      <c r="B23" s="80" t="s">
        <v>177</v>
      </c>
      <c r="C23" s="81"/>
      <c r="D23" s="81"/>
      <c r="E23" s="81"/>
      <c r="F23" s="81"/>
      <c r="G23" s="81"/>
      <c r="H23" s="81"/>
      <c r="I23" s="82"/>
      <c r="J23" s="46"/>
    </row>
  </sheetData>
  <mergeCells count="10">
    <mergeCell ref="A1:J6"/>
    <mergeCell ref="A8:B9"/>
    <mergeCell ref="C8:J9"/>
    <mergeCell ref="A10:C11"/>
    <mergeCell ref="A12:J12"/>
    <mergeCell ref="A17:F17"/>
    <mergeCell ref="B19:F19"/>
    <mergeCell ref="B20:F20"/>
    <mergeCell ref="B22:I22"/>
    <mergeCell ref="B23:I23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Lot n°1</vt:lpstr>
      <vt:lpstr>Lot n°2</vt:lpstr>
      <vt:lpstr>Lot n°3</vt:lpstr>
      <vt:lpstr>Lot n°4</vt:lpstr>
      <vt:lpstr>Lot n°5</vt:lpstr>
      <vt:lpstr>Lot n°6</vt:lpstr>
      <vt:lpstr>Lot n°7</vt:lpstr>
      <vt:lpstr>Lot n°8</vt:lpstr>
      <vt:lpstr>'Lot n°1'!Zone_d_impression</vt:lpstr>
      <vt:lpstr>'Lot n°2'!Zone_d_impression</vt:lpstr>
      <vt:lpstr>'Lot n°3'!Zone_d_impression</vt:lpstr>
      <vt:lpstr>'Lot n°4'!Zone_d_impression</vt:lpstr>
      <vt:lpstr>'Lot n°5'!Zone_d_impression</vt:lpstr>
      <vt:lpstr>'Lot n°6'!Zone_d_impression</vt:lpstr>
      <vt:lpstr>'Lot n°7'!Zone_d_impression</vt:lpstr>
      <vt:lpstr>'Lot n°8'!Zone_d_impression</vt:lpstr>
    </vt:vector>
  </TitlesOfParts>
  <Company>Centre Hospitalier Universitaire d'Angers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KOSSOWSKI EMILE</dc:creator>
  <cp:lastModifiedBy>ASSANI AMELIE</cp:lastModifiedBy>
  <cp:lastPrinted>2025-10-28T09:01:07Z</cp:lastPrinted>
  <dcterms:created xsi:type="dcterms:W3CDTF">2025-07-17T14:30:22Z</dcterms:created>
  <dcterms:modified xsi:type="dcterms:W3CDTF">2025-11-07T10:46:41Z</dcterms:modified>
</cp:coreProperties>
</file>